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726"/>
  <workbookPr defaultThemeVersion="124226"/>
  <mc:AlternateContent xmlns:mc="http://schemas.openxmlformats.org/markup-compatibility/2006">
    <mc:Choice Requires="x15">
      <x15ac:absPath xmlns:x15ac="http://schemas.microsoft.com/office/spreadsheetml/2010/11/ac" url="C:\Users\marce\Desktop\Planes de incidencia\"/>
    </mc:Choice>
  </mc:AlternateContent>
  <xr:revisionPtr revIDLastSave="0" documentId="13_ncr:1_{BB9FEEDF-032D-42AA-A4DA-0F1470641D10}" xr6:coauthVersionLast="47" xr6:coauthVersionMax="47" xr10:uidLastSave="{00000000-0000-0000-0000-000000000000}"/>
  <bookViews>
    <workbookView xWindow="-108" yWindow="-108" windowWidth="23256" windowHeight="12456" xr2:uid="{00000000-000D-0000-FFFF-FFFF00000000}"/>
  </bookViews>
  <sheets>
    <sheet name="PLAN INCIDENCIA POLÍTICA" sheetId="7" r:id="rId1"/>
  </sheets>
  <definedNames>
    <definedName name="_xlnm._FilterDatabase" localSheetId="0" hidden="1">'PLAN INCIDENCIA POLÍTICA'!$B$1:$V$57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53" i="7" l="1"/>
  <c r="N54" i="7"/>
  <c r="N12" i="7"/>
  <c r="N6" i="7"/>
  <c r="N7" i="7"/>
  <c r="N8" i="7"/>
  <c r="N9" i="7"/>
  <c r="N10" i="7"/>
  <c r="N11" i="7"/>
  <c r="N13" i="7"/>
  <c r="N14" i="7"/>
  <c r="N15" i="7"/>
  <c r="N16" i="7"/>
  <c r="N18" i="7"/>
  <c r="N19" i="7"/>
  <c r="N20" i="7"/>
  <c r="N21" i="7"/>
  <c r="N22" i="7"/>
  <c r="N23" i="7"/>
  <c r="N24" i="7"/>
  <c r="N27" i="7"/>
  <c r="N28" i="7"/>
  <c r="N29" i="7"/>
  <c r="N30" i="7"/>
  <c r="N31" i="7"/>
  <c r="N33" i="7"/>
  <c r="N34" i="7"/>
  <c r="N35" i="7"/>
  <c r="N36" i="7"/>
  <c r="N37" i="7"/>
  <c r="N38" i="7"/>
  <c r="N39" i="7"/>
  <c r="N40" i="7"/>
  <c r="N41" i="7"/>
  <c r="N42" i="7"/>
  <c r="N43" i="7"/>
  <c r="N44" i="7"/>
  <c r="N46" i="7"/>
  <c r="N47" i="7"/>
  <c r="N48" i="7"/>
  <c r="N49" i="7"/>
  <c r="N50" i="7"/>
  <c r="N51" i="7"/>
  <c r="N52" i="7"/>
  <c r="N55" i="7"/>
  <c r="N56" i="7"/>
  <c r="N57" i="7"/>
  <c r="N4" i="7"/>
  <c r="N5" i="7"/>
  <c r="N3" i="7"/>
</calcChain>
</file>

<file path=xl/sharedStrings.xml><?xml version="1.0" encoding="utf-8"?>
<sst xmlns="http://schemas.openxmlformats.org/spreadsheetml/2006/main" count="533" uniqueCount="273">
  <si>
    <t>a.</t>
  </si>
  <si>
    <t>b.</t>
  </si>
  <si>
    <t>c.</t>
  </si>
  <si>
    <t xml:space="preserve">Tipo 1.5 Acompañamiento a la implementación de un documento de política pública. </t>
  </si>
  <si>
    <t>Tipo 1.4 Desarrollo del plan de monitoreo y evaluación de un documento/ley/decreto/estrategia de política pública con la intención de lograr la ampliación de servicios de VIH</t>
  </si>
  <si>
    <t>Tipo 1.3 Acompañamiento al proceso de adopción/lobby de un borrador o propuesta de ajuste
de un documento/ ley/decreto/estrategia para lograr la ampliación de recursos para
servicios de VIH.</t>
  </si>
  <si>
    <t>Tipo 1.2 Elaboración, con participación amplia de sociedad civil, de un borrador de documento/ley/decreto/estrategia o propuesta de ajuste a un documento/ley/decreto/estrategia radicado ante la autoridad competente</t>
  </si>
  <si>
    <t xml:space="preserve">Tipo 1.1 Estrategia de comunicación y difusión (Redes sociales, espacios de conversación y concertación, recolección de firmas) para la incidencia </t>
  </si>
  <si>
    <t>¿Esta acción propuesta puede caber dentro de alguno de los tipos de minigrans previstos para Prioridad 1?</t>
  </si>
  <si>
    <t>¿Cuenta ya con financiamiento en el país? (financiamiento doméstico, subvención nacional, otra)</t>
  </si>
  <si>
    <t>Sólo temporalidad “corta” (x)</t>
  </si>
  <si>
    <t>Temporalidad (C, M, L) (**)</t>
  </si>
  <si>
    <t>Priorización de las acciones (*)</t>
  </si>
  <si>
    <t>Otros actores involucrados</t>
  </si>
  <si>
    <t>Actor líder de la acción puntual</t>
  </si>
  <si>
    <t xml:space="preserve">Población beneficiada </t>
  </si>
  <si>
    <t>Medio de 
verificación</t>
  </si>
  <si>
    <t>Indicador de 
resultado</t>
  </si>
  <si>
    <t xml:space="preserve">Acciones propuestas </t>
  </si>
  <si>
    <t>No.</t>
  </si>
  <si>
    <t>Objetivos del área 
de oportunidad</t>
  </si>
  <si>
    <t>Área de oportunidad</t>
  </si>
  <si>
    <t>Organizaciones de sociedad civil (OSC)
Organizaciones de base comunitaria (OBC)</t>
  </si>
  <si>
    <t>M</t>
  </si>
  <si>
    <t>Ministerio de Salud, CCSS, PRODHAB,
INEC, UCR, Servicios clínicos privados, Hospitales, Universidades privadas, Inciensa, IAFA, DGME</t>
  </si>
  <si>
    <t>CCSS, Ministerio de Salud, entes privados relacionados</t>
  </si>
  <si>
    <t>Personas con VIH, poblaciones clave (hombres gays, hombres bisexuales, otros HSH, personas trans, personas que ejercen trabajo sexual, personas usuarias de drogas)</t>
  </si>
  <si>
    <t>C</t>
  </si>
  <si>
    <t>1.1</t>
  </si>
  <si>
    <t>1.2</t>
  </si>
  <si>
    <t>1.3</t>
  </si>
  <si>
    <t>Incidencia ante el Ministerio de Salud para que se incluya, en la Estrategia Nacional de Salud Digital, la información en salud que proviene de las organizaciones de sociedad civil</t>
  </si>
  <si>
    <t>Establecimiento de un acuerdo entre la Dirección de Vigilancia de la Salud del Ministerio de Salud y las organizaciones de sociedad civil para asegurar que el país cuente con datos estadísticos desagregados por población y regionalizados</t>
  </si>
  <si>
    <t>Utilización de los resultados de la Encuesta de Comportamiento Sexual y Prevalencia de VIH e ITS y Estimación del Tamaño de Poblaciones Clave, para incidir en la toma de decisiones estratégica de la respuesta al VIH</t>
  </si>
  <si>
    <t>Personas trans</t>
  </si>
  <si>
    <t>Organizaciones de personas trans</t>
  </si>
  <si>
    <t>L</t>
  </si>
  <si>
    <t>1. Perfil epidemiológico</t>
  </si>
  <si>
    <t xml:space="preserve">2.1 </t>
  </si>
  <si>
    <t>Población general, instituciones, organizaciones de sociedad civil</t>
  </si>
  <si>
    <t xml:space="preserve">2.2 </t>
  </si>
  <si>
    <t>Incidencia ante CONASIDA para que se socialice y capacite a población general, instituciones y otros públicos interesados, en la Ley General sobre VIH y sida (Ley 9797)</t>
  </si>
  <si>
    <t>Incidencia ante CONASIDA para que se oficialice el Reglamento de la Ley General sobre VIH y sida (Ley 9797)</t>
  </si>
  <si>
    <t xml:space="preserve">2.3 </t>
  </si>
  <si>
    <t>Poblaciones clave y población general</t>
  </si>
  <si>
    <t xml:space="preserve">2.4 </t>
  </si>
  <si>
    <t>Personas LGBTIQ+ y otros hombres que tienen sexo con hombres (HSH)</t>
  </si>
  <si>
    <t>2.5</t>
  </si>
  <si>
    <t>Incidencia para la no exclusión de personas con VIH en seguros de vida públicos y privados</t>
  </si>
  <si>
    <t>Personas con VIH</t>
  </si>
  <si>
    <t>Incidencia para la actualización de la  Norma Nacional para la Atención en Salud libre de Estigma y Discriminación a  Personas Lesbianas, Gais, Bisexuales, Trans, Intersex (LGBTI) y otros Hombres Que Tienen Sexo Hombres (HSH), y los respectivos Manuales de Procedimientos de la CCSS y el MJP, con participación activa de sociedad civil</t>
  </si>
  <si>
    <t>Incidencia ante la CCSS para la revisión y actualización del Protocolo de Hormonización de Personas Trans</t>
  </si>
  <si>
    <t>3.1</t>
  </si>
  <si>
    <t>2.7</t>
  </si>
  <si>
    <t>Personas usuarias de drogas</t>
  </si>
  <si>
    <t>Organizaciones de personas que usan drogas</t>
  </si>
  <si>
    <t>3.2</t>
  </si>
  <si>
    <t>Incidencia para la institucionalización, expansión y regionalización de la PrEP en los servicios de la CCSS</t>
  </si>
  <si>
    <t>Poblaciones clave</t>
  </si>
  <si>
    <t>Monitoreo de la implementación del Protocolo Nacional de Vigilancia de la Infección por VIH e ITS, por parte del Ministerio de Salud</t>
  </si>
  <si>
    <t xml:space="preserve">Monitoreo de la implementación de la "Estrategia de acceso efectiva a los servicios de salud en población migrantes LGBTIQ+ y VIH" </t>
  </si>
  <si>
    <t>Población migrante LGBTIQ+ y personas con VIH</t>
  </si>
  <si>
    <t>3.4</t>
  </si>
  <si>
    <t>3.5</t>
  </si>
  <si>
    <t>3.7</t>
  </si>
  <si>
    <t>Incidencia ante el Ministerio de Salud para la elaboración e implementación del Protocolo/Lineamiento Nacional de la Autoprueba para la detección temprana del VIH en Costa Rica</t>
  </si>
  <si>
    <t>Personas con VIH, poblaciones clave</t>
  </si>
  <si>
    <t>4.1</t>
  </si>
  <si>
    <t>2. Marco Legal,  Normativo y Político</t>
  </si>
  <si>
    <t>2.8</t>
  </si>
  <si>
    <t>2.9</t>
  </si>
  <si>
    <t>Población general, instituciones, organizaciones de sociedad civil, personas con VIH, poblaciones clave</t>
  </si>
  <si>
    <t>CCSS, MINSA, DGME, CONAPAM, MEP, CPJ, MJP, Municipalidades</t>
  </si>
  <si>
    <t>3.10</t>
  </si>
  <si>
    <t>3.11</t>
  </si>
  <si>
    <t>Personas con VIH y poblaciones clave adultas mayores</t>
  </si>
  <si>
    <t xml:space="preserve">4. Estigma y Discriminación </t>
  </si>
  <si>
    <t xml:space="preserve">4.2 </t>
  </si>
  <si>
    <t>Personas que usan drogas</t>
  </si>
  <si>
    <t>1.9</t>
  </si>
  <si>
    <t>Hombres gays y bisexuales</t>
  </si>
  <si>
    <t>Mujeres cisgénero</t>
  </si>
  <si>
    <t>Organizaciones de hombres gays y bisexuales</t>
  </si>
  <si>
    <t>Organizaciones de mujeres</t>
  </si>
  <si>
    <t>Organizaciones de personas que usan drogas y organizaciones de personas con VIH</t>
  </si>
  <si>
    <t xml:space="preserve">4.3 </t>
  </si>
  <si>
    <t>4.4</t>
  </si>
  <si>
    <t>Incidencia para sensibilizar al personal de las Clínicas de Atención al VIH en temas de salud sexual y salud reproductiva de personas con VIH</t>
  </si>
  <si>
    <t>5. Organizaciones de sociedad civil: fortalecimiento, financiamiento y sostenibilidad</t>
  </si>
  <si>
    <t>Incidencia para la oficialización del Protocolo de Referencia y Contrarreferencia entre el IAFA y la CCSS</t>
  </si>
  <si>
    <t>Incidencia para la oficialización, socialización e implementación del Plan Estratégico Nacional de VIH (PEN) 2021-2027</t>
  </si>
  <si>
    <t>Incidencia ante la CCSS para que la institución tenga a disposición lubricantes a base de agua en presentación sachet</t>
  </si>
  <si>
    <t>Monitoreo a la implementación de la Norma Nacional para la Atención Integral del VIH en el ámbito de la salud</t>
  </si>
  <si>
    <t>1.8</t>
  </si>
  <si>
    <t>1.10</t>
  </si>
  <si>
    <t>1.11</t>
  </si>
  <si>
    <t>2.6</t>
  </si>
  <si>
    <t>2.10</t>
  </si>
  <si>
    <t>2.11</t>
  </si>
  <si>
    <t>2.12</t>
  </si>
  <si>
    <t>3.13</t>
  </si>
  <si>
    <t>3.14</t>
  </si>
  <si>
    <t>3.15</t>
  </si>
  <si>
    <t>5.2</t>
  </si>
  <si>
    <t>5.3</t>
  </si>
  <si>
    <t>5.4</t>
  </si>
  <si>
    <t>5.5</t>
  </si>
  <si>
    <t>5.7</t>
  </si>
  <si>
    <t>Incidencia ante el Tribunal Supremo de Elecciones (TSE) para incoporar la variable de identidad de género en el Acta de Defunción y su respectiva coordinación con otras instancias que utilizan el dato (por ejemplo, con el INEC para datos de mortalidad)</t>
  </si>
  <si>
    <t>Monitoreo de la implementación del Plan para la Interoperabilidad y fortalecimiento del proceso de notificación obligatoria en el SIVEI.</t>
  </si>
  <si>
    <t>Monitoreo de la implementación del Plan de Operaciones Estadísticas (POE) de los principales indicadores de VIH.</t>
  </si>
  <si>
    <t xml:space="preserve">Incidencia ante CONASIDA para que se asegure el acceso universal a la prevención combinada por parte de las mujeres cisgénero en los servicios de salud de la CCSS; incluyendo el acceso a pruebas de VIH, condones internos y externos, PrEP, entre otras intervenciones. </t>
  </si>
  <si>
    <t>Incidencia ante CONASIDA para que el país deje de utilizar la categoría de HSH y más bien desagregue los datos en hombres gays, hombres bisexuales y HSH</t>
  </si>
  <si>
    <t>Incidencia ante CONASIDA e IAFA para que las personas usuarias de drogas sean incluidas como población clave en las Estrategias de Prevención Combinada</t>
  </si>
  <si>
    <t>Incidencia ante el Ministerio de Salud para la actualización de la Estrategia de Prevención Combinada, con miras a incorporar más poblaciones, más áreas geográficas y más tecnologías</t>
  </si>
  <si>
    <t>Incidencia en CONASIDA para que se actualicen los principales instrumentos de política pública en materia de VIH e ITS, para que incorporen un enfoque étnico,  pluricultural y de reducción de daños</t>
  </si>
  <si>
    <t>Personas con VIH y poblaciones clave de diferentes etnias y culturas, particularmente los grupos afrodescendientes y pueblos originarios, así como personas que usan drogas</t>
  </si>
  <si>
    <t>Monitoreo de los mecanismos de denuncia por discriminación laboral (por orientación sexual, expresión e identidad de género, y diagnóstico de VIH) existentes, con el fin de encontrar y sugerir oportunidades de mejora</t>
  </si>
  <si>
    <t>Incidencia para completar, oficializar e implementar el Protocolo de Adherencia de las Personas con VIH</t>
  </si>
  <si>
    <t>Incidencia ante la CCSS para la implementación de mejoras en la dispensación de la TARV: inicio temprano (test+treatment), dispensación multimes y descentralización de los servicios</t>
  </si>
  <si>
    <t>Incidir en el CENDEISS para el diseño e implementación de un plan de capacitación constante al personal de salud de la CCSS en normativa relacionada con VIH, poblaciones clave y trato humanizado</t>
  </si>
  <si>
    <t>Incidencia para que en la CCSS se implementen, de manera adecuada, las estrategias de testeo de VIH en poblaciones clave y personas jóvenes por parte de la CCSS</t>
  </si>
  <si>
    <t>Personas de las poblaciones clave y personas jóvenes</t>
  </si>
  <si>
    <t>3. Sistemas de salud y financiamiento</t>
  </si>
  <si>
    <t>Incidencia ante CONASIDA para la incorporación de las personas adultas mayores (PAM) en la respuesta al VIH</t>
  </si>
  <si>
    <t>Incidencia ante el Ministerio de Justicia y Paz (MJP) para el desarrollo de estrategias de prevención combinada y atención la atención de personas privadas de libertad con VIH y de poblaciones clave</t>
  </si>
  <si>
    <t>Personas privadas de libertad</t>
  </si>
  <si>
    <t>Incidencia ante la CCSS para retomar los convenios con OSC para la entrega de condones  entre poblaciones clave</t>
  </si>
  <si>
    <t>Personas de las poblaciones clave</t>
  </si>
  <si>
    <t>Personas con VIH y personas de las poblaciones clave</t>
  </si>
  <si>
    <t>Seguimiento y monitoreo a los resultados del Informe MEGAS, con el fin de determinar si existen oportunidades de incidencia para la mejor distribución y uso de los recursos en el país</t>
  </si>
  <si>
    <t>Monitoreo a  la implementación del Plan Nacional de la Eliminación de la Transmisión Materno-Infantil del VIH y sífilis congénita</t>
  </si>
  <si>
    <t>Mujeres con VIH, niños y niñas</t>
  </si>
  <si>
    <t>Participación en la elaboración y monitoreo a la implementación de la Estrategia Nacional de Atención Integral a las Mujeres con VIH, la cual incluye aspectos como lactancia materna y parto humanizado</t>
  </si>
  <si>
    <t>Organizaciones de sociedad civil (OSC) de personas con VIH, con énfasis en organizaciones de mujeres con VIH</t>
  </si>
  <si>
    <t>Utilización de los resultados del Estudio sobre Violencia, Estigma y Discriminación en Poblaciones Clave como personas trans, personas que ejercen trabajo sexual, personas que usan drogas, hombres gays y bisexuales (VED), para incidir con diferentes sectores</t>
  </si>
  <si>
    <t>Promoción de la elaboración e implementación de un protocolo de abordaje policial para personas que están usando drogas (que no están controladas) en la vía pública por parte del Ministerio de Seguridad Pública</t>
  </si>
  <si>
    <t>Incidencia para sensibilizar al personal de las Clínicas de Atención al VIH en reducción de daños, para que el uso de drogas  o el ser una persona habitante de calle no sean una barrera para acceder a los servicios y al TARV</t>
  </si>
  <si>
    <t>Personas con VIH que usan drogas o son habitantes de calle</t>
  </si>
  <si>
    <t xml:space="preserve">Monitoreo de las acciones que realiza el IMAS en términos del mapeo de las personas habitantes de calle, así como el fortalecimiento de las ONGs que trabajan con esta población, para que los enfoques de trabajo sean libres de estigma y discriminación, y realmente atiendan a las necesidades de la población. </t>
  </si>
  <si>
    <t>Personas habitantes de calle</t>
  </si>
  <si>
    <t>Establecimiento de alianzas estratégicas con universidades y otros actores sociales involucrados para capacitar a OSC en elaboración de proyectos, para la búsqueda y consecución de recursos estatales y de otras fuentes</t>
  </si>
  <si>
    <t>Desarrollo de una estrategia articulada de incidencia política para la simpliffación de trámites de parte de la Junta de Protección Social (JPS) para el acceso de las OSC/OBC a los recursos de esta instancia destinados al VIH</t>
  </si>
  <si>
    <t>Desarrollo de alianzas estratégicas con universidades, Sistema de Naciones Unidas y otros actores para formar en temas de liderazgo a OSC</t>
  </si>
  <si>
    <t>Desarrollo de alianzas estratégicas con universidades para que los consultorios jurídicos se fortalezcan en temas de personas con VIH y poblaciones clave</t>
  </si>
  <si>
    <t xml:space="preserve"> Articulación entre OSC para participación en la respuesta al VIH</t>
  </si>
  <si>
    <t>Participación de sociedad civil en la Comisión de Seguimiento y Evaluación de CONASIDA, la cual monitorea el porcentaje de utilidades de la Junta de Protección Social que son destinadas a la respuesta al VIH, con el fin de determinar si se está cumpliendo lo previsto por la ley</t>
  </si>
  <si>
    <t>Participación de sociedad civil en la Comisión de Seguimiento y Evaluación de CONASIDA, la cual monitorea la cantidad de OSC que están accediendo a los recursos de la JPS, con el fin de determinar si se está ampliando o no</t>
  </si>
  <si>
    <t>Incorporada, en la Estrategia Nacional de Salud Digital, la vinculación con organizaciones de sociedad civil que proveen servicios de prevensión y atención en materia de VIH</t>
  </si>
  <si>
    <t>Documento de Estrategia Nacional de Salud Digital</t>
  </si>
  <si>
    <t>Establecido un acuerdo entre la Dirección de Vigilancia de la Salud del Ministerio de Salud y las organizaciones de sociedad civil para asegurar que el país cuente con datos estadísticos desagregados por población y regionalizados</t>
  </si>
  <si>
    <t>Documento de acuerdo firmado por el Ministerio de Salud y organizaciones de sociedad civil</t>
  </si>
  <si>
    <t>Cantidad de cambios en política pública logrados a partir de labores de incidencia política realizadas,  utilizando los resultados de Encuesta de Comportamiento Sexual y Prevalencia de VIH e ITS y Estimación del Tamaño de Poblaciones Clave</t>
  </si>
  <si>
    <t>Informes de sociedad civil sobre actividades de incidencia política realizadas 
Documentos de política pública que incorporan los resutlados de la Encuesta</t>
  </si>
  <si>
    <t xml:space="preserve">Incorporada la variable de identidad de género en el Acta de Defunción </t>
  </si>
  <si>
    <t>Formato de Acta de Defunción utilizado a nivel nacional</t>
  </si>
  <si>
    <t>Porcentaje de implementación de las acciones del Protocolo Nacional de Vigilancia de la Infección por VIH e ITS, por parte del Ministerio de Salud</t>
  </si>
  <si>
    <t>Informes de sociedad civil</t>
  </si>
  <si>
    <t xml:space="preserve">Participación de sociedad civil en la actualización del Protocolo Nacional de Vigilancia de la Infección por VIH e ITS, a cargo del Ministerio de Salud </t>
  </si>
  <si>
    <t xml:space="preserve">Cantidad de organizaciones de sociedad civil que participa en la actualización del Protocolo Nacional de Vigilancia de la Infección por VIH e ITS, a cargo del Ministerio de Salud  </t>
  </si>
  <si>
    <t xml:space="preserve">Porcentaje de implementación de las acciones del  Plan para la Interoperabilidad y fortalecimiento del proceso de notificación obligatoria en el SIVEI. </t>
  </si>
  <si>
    <t>Porcentaje de implementación de las acciones del Plan de Operaciones Estadísticas (POE) de los principales indicadores de VIH.</t>
  </si>
  <si>
    <t xml:space="preserve">Asegurado el acceso universal a la prevención combinada por parte de las mujeres cisgénero en los servicios de salud de la CCSS; incluyendo el acceso a pruebas de VIH, condones internos y externos, PrEP, entre otras intervenciones. </t>
  </si>
  <si>
    <t>Desagregados datos utilizando las categorías de hombres gays, hombres bisexuales y HSH</t>
  </si>
  <si>
    <t>Registros oficiales del Ministerio de Salud</t>
  </si>
  <si>
    <t>Incorporadas las personas usuarias de drogas sean incluidas como población clave en las Estrategias de Prevención Combinada</t>
  </si>
  <si>
    <t>Documento de Estrategia Nacional de Prevención Combinada</t>
  </si>
  <si>
    <t>Número de actividad de socialización y capacitación realizadas por CONASIDA dirigidas a  población general, instituciones y otros públicos interesados, en la Ley General sobre VIH y sida (Ley 9797)</t>
  </si>
  <si>
    <t>Informes de labores de CONASIDA</t>
  </si>
  <si>
    <t>Oficializado el Reglamento de la Ley General sobre VIH y sida (Ley 9797)</t>
  </si>
  <si>
    <t xml:space="preserve">Documento de Reglamento de la Ley General sobre VIH y sida (Ley 9797) </t>
  </si>
  <si>
    <t>Elaborado el Protocolo/Lineamiento Nacional de la Autoprueba para la detección temprana del VIH en Costa Rica</t>
  </si>
  <si>
    <t>Documento de Protocolo/Lineamiento Nacional de la Autoprueba para la detección temprana del VIH en Costa Rica</t>
  </si>
  <si>
    <t>Porcentaje de implementación de las acciones del Protocolo/Lineamiento Nacional de la Autoprueba para la detección temprana del VIH en Costa Rica</t>
  </si>
  <si>
    <t>Actualizada la Norma Nacional para la Atención en Salud libre de Estigma y Discriminación a  Personas Lesbianas, Gais, Bisexuales, Trans, Intersex (LGBTI) y otros Hombres Que Tienen Sexo Hombres (HSH), y los respectivos Manuales de Procedimientos de la CCSS y el MJP, con participación activa de sociedad civil</t>
  </si>
  <si>
    <t>Documento de Norma Nacional para la Atención en Salud libre de Estigma y Discriminación a  Personas Lesbianas, Gais, Bisexuales, Trans, Intersex (LGBTI) y otros Hombres Que Tienen Sexo Hombres (HSH), y los respectivos Manuales de Procedimientos de la CCSS y el MJP, con participación activa de sociedad civil</t>
  </si>
  <si>
    <t>Actualizada la Estrategia de Prevención Combinada, incorporando más poblaciones, más áreas geográficas y más tecnologías</t>
  </si>
  <si>
    <t>Documento de Estrategia de Prevención Combinada</t>
  </si>
  <si>
    <t>Eliminada la exclusión de personas con VIH en seguros de vida públicos y privados</t>
  </si>
  <si>
    <t>Documento de condiciones de seguros de vida públicos y privados</t>
  </si>
  <si>
    <t>Actualizado el Protocolo de Hormonización de Personas Trans</t>
  </si>
  <si>
    <t>Documento de Protocolo de Hormonización de Personas Trans</t>
  </si>
  <si>
    <t>Oficializado el Protocolo de Referencia y Contrarreferencia entre el IAFA y la CCSS</t>
  </si>
  <si>
    <t>Documento de Protocolo de Referencia y Contrarreferencia entre el IAFA y la CCSS</t>
  </si>
  <si>
    <t>Porcentaje de políticas públicas en materia de VIH e ITS que incorporan un enfoque étnico,  pluricultural y de reducción de daños</t>
  </si>
  <si>
    <t>Oficializado el Plan Estratégico Nacional de VIH (PEN) 2021-2027</t>
  </si>
  <si>
    <t>Socializado el Plan Estratégico Nacional de VIH (PEN) 2021-2027</t>
  </si>
  <si>
    <t>Porcentaje de implementación de las acciones del Plan Estratégico Nacional de VIH (PEN) 2021-2027</t>
  </si>
  <si>
    <t>Documento de Plan Estratégico Nacional de VIH (PEN) 2021-2027</t>
  </si>
  <si>
    <t>Informe de CONASIDA</t>
  </si>
  <si>
    <t>Evaluación de Medio Término del Plan Estratégico Nacional de VIH (PEN) 2021-2027</t>
  </si>
  <si>
    <t>Mejorados los mecanismos de denuncia por discriminación laboral (por orientación sexual, expresión e identidad de género, y diagnóstico de VIH) existentes, con el fin de encontrar y sugerir oportunidades de mejora</t>
  </si>
  <si>
    <t>Porcentaje de implementación de las acciones de la Norma Nacional para la Atención Integral del VIH en el ámbito de la salud</t>
  </si>
  <si>
    <t>Informes de sociedad civil
Informes de evaluación de la Norma, del Ministerio de Salud</t>
  </si>
  <si>
    <t>1.4</t>
  </si>
  <si>
    <t>1.5</t>
  </si>
  <si>
    <t>1.6</t>
  </si>
  <si>
    <t>1.7</t>
  </si>
  <si>
    <t>3.3</t>
  </si>
  <si>
    <t>3.6</t>
  </si>
  <si>
    <t>3.9</t>
  </si>
  <si>
    <t>3.12</t>
  </si>
  <si>
    <t>Institucionalizados, expandidos y regionalizados los servicios de PrEP en la CCSS</t>
  </si>
  <si>
    <t>Informes anuales de la CCSS a CONASIDA</t>
  </si>
  <si>
    <t xml:space="preserve">Porcentaje de implementación de las acciones de la "Estrategia de acceso efectiva a los servicios de salud en población migrantes LGBTIQ+ y VIH" </t>
  </si>
  <si>
    <t>Oficializado el Protocolo de Adherencia de las Personas con VIH</t>
  </si>
  <si>
    <t>Documento de Protocolo de Adherencia de las Personas con VIH</t>
  </si>
  <si>
    <t>Porcentaje de implementación de las acciones del Protocolo de Adherencia de las Personas con VIH</t>
  </si>
  <si>
    <t>Mejorada la dispensación de TARV con aspectos como  inicio temprano (test+treatment), dispensación multimes y descentralización de los servicios</t>
  </si>
  <si>
    <t>Porcentaje de personal de salud de la CCSS capacitado en normativa relacionada con VIH, poblaciones clave y trato humanizado</t>
  </si>
  <si>
    <t>Informe anual CCSS</t>
  </si>
  <si>
    <t>Porcentaje de las poblaciones clave que han realizado una prueba de VIH y conocen su resultado</t>
  </si>
  <si>
    <t>Porcentaje de políticas públicas en materia de VIH e ITS que incorporan a las personas adultas mayores (PAM) como una población a atender</t>
  </si>
  <si>
    <t>Documentos de política pública</t>
  </si>
  <si>
    <t>Elaborada una Guía de Atención a Personas con VIH en primer nivel de atención (con miras a atender comorbilidades y favorecer la adherencia)</t>
  </si>
  <si>
    <t>Documento de Guía de Atención a Personas con VIH en primer nivel de atención (con miras a atender comorbilidades y favorecer la adherencia)</t>
  </si>
  <si>
    <t xml:space="preserve">Incidencia ante el Instituto Mixto de Ayuda Social (IMAS) para que se fortalezca el apoyo económico a personas  con VIH en situación de pobreza o pobreza extrema </t>
  </si>
  <si>
    <t>Porcentaje de personas con VIH en situación de pobreza o pobreza extrema que reciben apoyo económico del IMAS</t>
  </si>
  <si>
    <t>Porcentaje de personas privadas de libertad con VIH y de poblaciones clave que han sido cubiertas por estrategias de prevención combinada y/o atención al VIH</t>
  </si>
  <si>
    <t>Informes de MJP</t>
  </si>
  <si>
    <t>Cantidad de convenios firmados entre CCSS y OSC para la entrega de condones entre poblaciones clave</t>
  </si>
  <si>
    <t>Disponibles lubricantes a base de agua en los servicios de la CCSS</t>
  </si>
  <si>
    <t xml:space="preserve">Mejorada la distribución del financiamiento disponible en el país, según prioridades y brechas </t>
  </si>
  <si>
    <t>Informe MEGAS</t>
  </si>
  <si>
    <t>Porcentaje de implementación de las acciones del Plan Nacional de la Eliminación de la Transmisión Materno-Infantil del VIH y sífilis congénita</t>
  </si>
  <si>
    <t>Elaborada la Estrategia Nacional de Atención Integral a las Mujeres con VIH, la cual incluye aspectos como lactancia materna y parto humanizado</t>
  </si>
  <si>
    <t>Documento de Estrategia Nacional de Atención Integral a las Mujeres con VIH, la cual incluye aspectos como lactancia materna y parto humanizado</t>
  </si>
  <si>
    <t>Porcentaje de implementación de la Estrategia Nacional de Atención Integral a las Mujeres con VIH, la cual incluye aspectos como lactancia materna y parto humanizado</t>
  </si>
  <si>
    <t>Cantidad de cambios en política pública logrados a partir de labores de incidencia política realizadas,  utilizando los resultados del Estudio sobre Violencia, Estigma y Discriminación en Poblaciones Clave como personas trans, personas que ejercen trabajo sexual, personas que usan drogas, hombres gays y bisexuales (VED)</t>
  </si>
  <si>
    <t>Informes de sociedad civil sobre actividades de incidencia política realizadas 
Documentos de política pública que incorporan los resutlados del Estudio</t>
  </si>
  <si>
    <t>Elaborado el protocolo de abordaje policial para personas que están usando drogas (que no están controladas) en la vía pública por parte del Ministerio de Seguridad Pública</t>
  </si>
  <si>
    <t>Documento de protocolo de abordaje policial para personas que están usando drogas (que no están controladas) en la vía pública por parte del Ministerio de Seguridad Pública</t>
  </si>
  <si>
    <t>Porcentaje de personal de las Clínicas de Atención al VIH capacitado en reducción de daños, para que el uso de drogas  o el ser una persona habitante de calle no sean una barrera para acceder a los servicios y al TARV</t>
  </si>
  <si>
    <t>Porcentaje de personal de las clínicas de VIH capacitado en temas de salud sexual y salud reproductiva de personas con VIH</t>
  </si>
  <si>
    <t>Informe anual CCSS 
Informes de sociedad civil</t>
  </si>
  <si>
    <t>Informe anual CCSS
Informes de sociedad civil</t>
  </si>
  <si>
    <t>Cantidad de personas habitantes de calle que son abordadas por el IMAS</t>
  </si>
  <si>
    <t>Informes IMAS</t>
  </si>
  <si>
    <t>Simplificados los trámites  de la Junta de Protección Social (JPS) para el acceso de las OSC/OBC a los recursos de esta instancia destinados al VIH</t>
  </si>
  <si>
    <t>Convocatoria de la JPS dirigida a OSC para la presentación de proyectos</t>
  </si>
  <si>
    <t>Número de alianzas estratégicas establecidas con universidades, Sistema de Naciones Unidas y otros actores para formar en temas de liderazgo a OSC</t>
  </si>
  <si>
    <t>Número de alianzas estratégicas establecidas con universidades para que los consultorios jurídicos se fortalezcan en temas de personas con VIH y poblaciones clave</t>
  </si>
  <si>
    <t>Porcentaje de organizaciones de sociedad civil que participan de manera articulada en la respuesta al VIH</t>
  </si>
  <si>
    <t>Informes JPS</t>
  </si>
  <si>
    <t>Cantidad de OSC que están accediendo a los recursos de la JPS</t>
  </si>
  <si>
    <t>Porcentaje de utilidades de la Junta de Protección Social que son destinadas a la respuesta al VIH</t>
  </si>
  <si>
    <t>X</t>
  </si>
  <si>
    <t>La Estrategia Nacional de Salud Digital sí cuenta con financiamiento del Ministerio de Salud, no así las labores de incidencia para sociedad civil</t>
  </si>
  <si>
    <t>No</t>
  </si>
  <si>
    <t>El Protocolo es implementado con recursos propios del M. Salud. La incidencia no está financiada</t>
  </si>
  <si>
    <t>El protocolo está siendo actualizado con recursos propios del M. Salud. La incidencia no está financiada</t>
  </si>
  <si>
    <t>El Plan está siendo implementado con recursos propios del M. Salud. La incidencia no está financiada</t>
  </si>
  <si>
    <t>El M. Salud tiene recursos propios para oficializar el Reglamente de la Ley.</t>
  </si>
  <si>
    <t>La implementación se hará con recursos propios del país. La incidencia para su monitoreo no tiene financiamiento.</t>
  </si>
  <si>
    <t>La elaboración del Protocolo/Lineamiento se hará con recursos de la subvención nacional. La incidencia y participación de sociedad civil no están financiadas</t>
  </si>
  <si>
    <t>Es posible que como parte del cierre de la subvención nacional, haya algún apoyo a la institucionalidad para esto; más no necesariamente se financiará la incidencia</t>
  </si>
  <si>
    <t xml:space="preserve">La oficialización se realiza con recursos propios del M. Salud </t>
  </si>
  <si>
    <t>No necesariamente el M. Salud cuenta con recursos para socialización</t>
  </si>
  <si>
    <t>No necesariamente el M. Salud cuenta con recursos para una evaluación externa</t>
  </si>
  <si>
    <t>El M. Salud deberia realizar con recursos propios la evaluación de la implementación de una Norma</t>
  </si>
  <si>
    <t>La CCSS está asumiendo con recursos propios el proceso de institucionalización, pero la incidencia no está financiada</t>
  </si>
  <si>
    <t>El IMAS cuenta con sus recursos usuales</t>
  </si>
  <si>
    <t>La CCSS cuenta con recursos propios para la compra de condones. Para la incidencia no hay financiamiento</t>
  </si>
  <si>
    <t>El país elabora el informe MEGAS con personal propio del M. Salud. Para la incidencia, sin embargo, no hay dinero</t>
  </si>
  <si>
    <t>El Estudio VED se está realizando con dinero de la 2da fase de ALEP+PC. Sin embargo, el proyecto no cuenta con presupuesto para financiar acciones de incidencia política posteriores</t>
  </si>
  <si>
    <t>La subvención nacional ha apoyado a PLACIC y otras iniciativas</t>
  </si>
  <si>
    <t>La subvención nacional seguirá apoyando hasta su cierre el proceso relacionado con la JPS</t>
  </si>
  <si>
    <t>3.8</t>
  </si>
  <si>
    <t>4.5</t>
  </si>
  <si>
    <t>5.1</t>
  </si>
  <si>
    <t>5.6</t>
  </si>
  <si>
    <t>Incidencia ante el Ministerio de Salud y la CCSS para la creación de una Guía de Atención a Personas con VIH en primer nivel de atención (con miras a atender comorbilidades y favorecer la adherencia)</t>
  </si>
  <si>
    <t>Puntaje     (S a, b y 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</si>
</sst>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rgb="FF000000"/>
      <name val="Times New Roman"/>
      <charset val="204"/>
    </font>
    <font>
      <sz val="11"/>
      <color theme="1"/>
      <name val="Calibri"/>
      <family val="2"/>
      <scheme val="minor"/>
    </font>
    <font>
      <sz val="11"/>
      <color theme="1"/>
      <name val="Calibri"/>
      <family val="2"/>
      <scheme val="minor"/>
    </font>
    <font>
      <b/>
      <i/>
      <sz val="11"/>
      <color rgb="FFFF0000"/>
      <name val="Calibri"/>
      <family val="2"/>
      <scheme val="minor"/>
    </font>
    <font>
      <b/>
      <sz val="12"/>
      <color theme="0"/>
      <name val="Calibri"/>
      <family val="2"/>
      <scheme val="minor"/>
    </font>
    <font>
      <b/>
      <sz val="12"/>
      <color rgb="FFFFFFFF"/>
      <name val="Calibri"/>
      <family val="2"/>
      <scheme val="minor"/>
    </font>
    <font>
      <b/>
      <sz val="12"/>
      <name val="Calibri"/>
      <family val="2"/>
      <scheme val="minor"/>
    </font>
    <font>
      <b/>
      <sz val="14"/>
      <color theme="1"/>
      <name val="Calibri"/>
      <family val="2"/>
      <scheme val="minor"/>
    </font>
    <font>
      <sz val="9"/>
      <color theme="1"/>
      <name val="Calibri"/>
      <family val="2"/>
      <scheme val="minor"/>
    </font>
  </fonts>
  <fills count="4">
    <fill>
      <patternFill patternType="none"/>
    </fill>
    <fill>
      <patternFill patternType="gray125"/>
    </fill>
    <fill>
      <patternFill patternType="solid">
        <fgColor rgb="FF2F75B5"/>
        <bgColor rgb="FF103A55"/>
      </patternFill>
    </fill>
    <fill>
      <patternFill patternType="solid">
        <fgColor rgb="FF2F75B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diagonal/>
    </border>
    <border>
      <left style="thin">
        <color rgb="FF000000"/>
      </left>
      <right/>
      <top/>
      <bottom/>
      <diagonal/>
    </border>
    <border>
      <left/>
      <right/>
      <top style="thin">
        <color rgb="FF000000"/>
      </top>
      <bottom style="thin">
        <color rgb="FF000000"/>
      </bottom>
      <diagonal/>
    </border>
  </borders>
  <cellStyleXfs count="2">
    <xf numFmtId="0" fontId="0" fillId="0" borderId="0"/>
    <xf numFmtId="0" fontId="2" fillId="0" borderId="0"/>
  </cellStyleXfs>
  <cellXfs count="36">
    <xf numFmtId="0" fontId="0" fillId="0" borderId="0" xfId="0" applyAlignment="1">
      <alignment horizontal="left" vertical="top"/>
    </xf>
    <xf numFmtId="0" fontId="2" fillId="0" borderId="0" xfId="1"/>
    <xf numFmtId="0" fontId="3" fillId="0" borderId="0" xfId="1" applyFont="1" applyAlignment="1">
      <alignment horizontal="right" vertical="top"/>
    </xf>
    <xf numFmtId="0" fontId="4" fillId="2" borderId="1" xfId="1" applyFont="1" applyFill="1" applyBorder="1" applyAlignment="1">
      <alignment horizontal="center" vertical="center" wrapText="1"/>
    </xf>
    <xf numFmtId="0" fontId="5" fillId="2" borderId="4" xfId="1" applyFont="1" applyFill="1" applyBorder="1" applyAlignment="1">
      <alignment horizontal="center" vertical="center" wrapText="1"/>
    </xf>
    <xf numFmtId="0" fontId="5" fillId="2" borderId="2" xfId="1" applyFont="1" applyFill="1" applyBorder="1" applyAlignment="1">
      <alignment horizontal="center" vertical="center" wrapText="1"/>
    </xf>
    <xf numFmtId="0" fontId="6" fillId="3" borderId="9" xfId="1" applyFont="1" applyFill="1" applyBorder="1"/>
    <xf numFmtId="0" fontId="6" fillId="3" borderId="3" xfId="1" applyFont="1" applyFill="1" applyBorder="1"/>
    <xf numFmtId="0" fontId="5" fillId="2" borderId="8" xfId="1" applyFont="1" applyFill="1" applyBorder="1" applyAlignment="1">
      <alignment horizontal="center" vertical="center" wrapText="1"/>
    </xf>
    <xf numFmtId="0" fontId="5" fillId="2" borderId="0" xfId="1" applyFont="1" applyFill="1" applyAlignment="1">
      <alignment horizontal="center" vertical="center" wrapText="1"/>
    </xf>
    <xf numFmtId="0" fontId="6" fillId="3" borderId="5" xfId="1" applyFont="1" applyFill="1" applyBorder="1"/>
    <xf numFmtId="0" fontId="6" fillId="3" borderId="7" xfId="1" applyFont="1" applyFill="1" applyBorder="1"/>
    <xf numFmtId="0" fontId="4" fillId="2" borderId="4" xfId="1" applyFont="1" applyFill="1" applyBorder="1" applyAlignment="1">
      <alignment horizontal="center" vertical="center" wrapText="1"/>
    </xf>
    <xf numFmtId="0" fontId="1" fillId="0" borderId="6" xfId="1" applyFont="1" applyFill="1" applyBorder="1" applyAlignment="1">
      <alignment horizontal="center" vertical="center"/>
    </xf>
    <xf numFmtId="0" fontId="7" fillId="0" borderId="4" xfId="1" applyFont="1" applyFill="1" applyBorder="1" applyAlignment="1">
      <alignment horizontal="center" vertical="center" wrapText="1"/>
    </xf>
    <xf numFmtId="0" fontId="1" fillId="0" borderId="1" xfId="1" applyFont="1" applyFill="1" applyBorder="1" applyAlignment="1">
      <alignment vertical="top" wrapText="1"/>
    </xf>
    <xf numFmtId="0" fontId="1" fillId="0" borderId="1" xfId="1" applyFont="1" applyFill="1" applyBorder="1" applyAlignment="1">
      <alignment horizontal="center" vertical="center" wrapText="1"/>
    </xf>
    <xf numFmtId="0" fontId="1" fillId="0" borderId="1" xfId="1" applyFont="1" applyFill="1" applyBorder="1" applyAlignment="1">
      <alignment horizontal="left" vertical="center" wrapText="1"/>
    </xf>
    <xf numFmtId="0" fontId="8" fillId="0" borderId="1" xfId="1" applyFont="1" applyFill="1" applyBorder="1" applyAlignment="1">
      <alignment horizontal="left" vertical="center" wrapText="1"/>
    </xf>
    <xf numFmtId="1" fontId="1" fillId="0" borderId="1" xfId="1" applyNumberFormat="1" applyFont="1" applyFill="1" applyBorder="1" applyAlignment="1">
      <alignment horizontal="center" vertical="center" wrapText="1"/>
    </xf>
    <xf numFmtId="0" fontId="1" fillId="0" borderId="2" xfId="1" applyFont="1" applyFill="1" applyBorder="1" applyAlignment="1">
      <alignment horizontal="center" vertical="center" wrapText="1"/>
    </xf>
    <xf numFmtId="0" fontId="8"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5" xfId="1" applyFont="1" applyFill="1" applyBorder="1" applyAlignment="1">
      <alignment horizontal="center" vertical="center" wrapText="1"/>
    </xf>
    <xf numFmtId="0" fontId="1" fillId="0" borderId="4" xfId="1" applyFont="1" applyFill="1" applyBorder="1" applyAlignment="1">
      <alignment horizontal="center" vertical="center" wrapText="1"/>
    </xf>
    <xf numFmtId="0" fontId="1" fillId="0" borderId="4" xfId="1" applyFont="1" applyFill="1" applyBorder="1" applyAlignment="1">
      <alignment horizontal="left" vertical="center" wrapText="1"/>
    </xf>
    <xf numFmtId="0" fontId="8" fillId="0" borderId="4" xfId="1" applyFont="1" applyFill="1" applyBorder="1" applyAlignment="1">
      <alignment horizontal="left" vertical="center" wrapText="1"/>
    </xf>
    <xf numFmtId="1" fontId="1" fillId="0" borderId="4" xfId="1" applyNumberFormat="1" applyFont="1" applyFill="1" applyBorder="1" applyAlignment="1">
      <alignment horizontal="center" vertical="center" wrapText="1"/>
    </xf>
    <xf numFmtId="0" fontId="1" fillId="0" borderId="5" xfId="1" applyFont="1" applyFill="1" applyBorder="1" applyAlignment="1">
      <alignment horizontal="center" vertical="center" wrapText="1"/>
    </xf>
    <xf numFmtId="0" fontId="1" fillId="0" borderId="5" xfId="1" applyFont="1" applyFill="1" applyBorder="1" applyAlignment="1">
      <alignment horizontal="left" vertical="center" wrapText="1"/>
    </xf>
    <xf numFmtId="0" fontId="8" fillId="0" borderId="5" xfId="1" applyFont="1" applyFill="1" applyBorder="1" applyAlignment="1">
      <alignment horizontal="left" vertical="center" wrapText="1"/>
    </xf>
    <xf numFmtId="1" fontId="1" fillId="0" borderId="5" xfId="1" applyNumberFormat="1" applyFont="1" applyFill="1" applyBorder="1" applyAlignment="1">
      <alignment horizontal="center" vertical="center" wrapText="1"/>
    </xf>
    <xf numFmtId="0" fontId="1" fillId="0" borderId="7" xfId="1" applyFont="1" applyFill="1" applyBorder="1" applyAlignment="1">
      <alignment horizontal="center" vertical="center" wrapText="1"/>
    </xf>
    <xf numFmtId="0" fontId="1" fillId="0" borderId="7" xfId="1" applyFont="1" applyFill="1" applyBorder="1" applyAlignment="1">
      <alignment horizontal="left" vertical="center" wrapText="1"/>
    </xf>
    <xf numFmtId="0" fontId="8" fillId="0" borderId="7" xfId="1" applyFont="1" applyFill="1" applyBorder="1" applyAlignment="1">
      <alignment horizontal="left" vertical="center" wrapText="1"/>
    </xf>
    <xf numFmtId="1" fontId="1" fillId="0" borderId="7" xfId="1" applyNumberFormat="1" applyFont="1" applyFill="1" applyBorder="1" applyAlignment="1">
      <alignment horizontal="center" vertical="center" wrapText="1"/>
    </xf>
  </cellXfs>
  <cellStyles count="2">
    <cellStyle name="Normal" xfId="0" builtinId="0"/>
    <cellStyle name="Normal 2" xfId="1" xr:uid="{7AD0880A-BAEB-47AA-9479-39E92A1CBE24}"/>
  </cellStyles>
  <dxfs count="0"/>
  <tableStyles count="0" defaultTableStyle="TableStyleMedium9" defaultPivotStyle="PivotStyleLight16"/>
  <colors>
    <mruColors>
      <color rgb="FF2F75B5"/>
      <color rgb="FF31869B"/>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5A220D-4728-4397-B62E-693D89B53E14}">
  <dimension ref="A1:V57"/>
  <sheetViews>
    <sheetView tabSelected="1" zoomScale="70" zoomScaleNormal="70" workbookViewId="0">
      <selection activeCell="I4" sqref="I4"/>
    </sheetView>
  </sheetViews>
  <sheetFormatPr baseColWidth="10" defaultRowHeight="14.4" x14ac:dyDescent="0.3"/>
  <cols>
    <col min="1" max="1" width="11.5546875" style="1"/>
    <col min="2" max="2" width="31.44140625" style="1" customWidth="1"/>
    <col min="3" max="3" width="29.6640625" style="1" hidden="1" customWidth="1"/>
    <col min="4" max="4" width="6.21875" style="1" customWidth="1"/>
    <col min="5" max="5" width="51.109375" style="1" customWidth="1"/>
    <col min="6" max="6" width="31.77734375" style="1" customWidth="1"/>
    <col min="7" max="7" width="32.21875" style="1" customWidth="1"/>
    <col min="8" max="8" width="20.6640625" style="1" customWidth="1"/>
    <col min="9" max="9" width="19.109375" style="1" customWidth="1"/>
    <col min="10" max="10" width="19.5546875" style="1" hidden="1" customWidth="1"/>
    <col min="11" max="13" width="4.77734375" style="1" customWidth="1"/>
    <col min="14" max="14" width="10.77734375" style="1" customWidth="1"/>
    <col min="15" max="15" width="14" style="1" customWidth="1"/>
    <col min="16" max="16" width="14.5546875" style="1" customWidth="1"/>
    <col min="17" max="17" width="21.109375" style="1" customWidth="1"/>
    <col min="18" max="18" width="28.109375" style="1" customWidth="1"/>
    <col min="19" max="19" width="36.6640625" style="1" customWidth="1"/>
    <col min="20" max="20" width="34.44140625" style="1" customWidth="1"/>
    <col min="21" max="22" width="24.21875" style="1" customWidth="1"/>
    <col min="23" max="16384" width="11.5546875" style="1"/>
  </cols>
  <sheetData>
    <row r="1" spans="1:22" ht="48.6" customHeight="1" x14ac:dyDescent="0.3">
      <c r="B1" s="4" t="s">
        <v>21</v>
      </c>
      <c r="C1" s="4" t="s">
        <v>20</v>
      </c>
      <c r="D1" s="4" t="s">
        <v>19</v>
      </c>
      <c r="E1" s="4" t="s">
        <v>18</v>
      </c>
      <c r="F1" s="4" t="s">
        <v>17</v>
      </c>
      <c r="G1" s="4" t="s">
        <v>16</v>
      </c>
      <c r="H1" s="4" t="s">
        <v>15</v>
      </c>
      <c r="I1" s="4" t="s">
        <v>14</v>
      </c>
      <c r="J1" s="4" t="s">
        <v>13</v>
      </c>
      <c r="K1" s="5" t="s">
        <v>12</v>
      </c>
      <c r="L1" s="6"/>
      <c r="M1" s="7"/>
      <c r="N1" s="4" t="s">
        <v>272</v>
      </c>
      <c r="O1" s="4" t="s">
        <v>11</v>
      </c>
      <c r="P1" s="4" t="s">
        <v>10</v>
      </c>
      <c r="Q1" s="4" t="s">
        <v>9</v>
      </c>
      <c r="R1" s="8" t="s">
        <v>8</v>
      </c>
      <c r="S1" s="9"/>
      <c r="T1" s="9"/>
      <c r="U1" s="9"/>
      <c r="V1" s="9"/>
    </row>
    <row r="2" spans="1:22" ht="111.6" customHeight="1" x14ac:dyDescent="0.3">
      <c r="B2" s="10"/>
      <c r="C2" s="10"/>
      <c r="D2" s="10"/>
      <c r="E2" s="10"/>
      <c r="F2" s="10"/>
      <c r="G2" s="10"/>
      <c r="H2" s="10"/>
      <c r="I2" s="10"/>
      <c r="J2" s="10"/>
      <c r="K2" s="3" t="s">
        <v>0</v>
      </c>
      <c r="L2" s="3" t="s">
        <v>1</v>
      </c>
      <c r="M2" s="3" t="s">
        <v>2</v>
      </c>
      <c r="N2" s="10"/>
      <c r="O2" s="10"/>
      <c r="P2" s="10"/>
      <c r="Q2" s="11"/>
      <c r="R2" s="12" t="s">
        <v>7</v>
      </c>
      <c r="S2" s="12" t="s">
        <v>6</v>
      </c>
      <c r="T2" s="12" t="s">
        <v>5</v>
      </c>
      <c r="U2" s="12" t="s">
        <v>4</v>
      </c>
      <c r="V2" s="12" t="s">
        <v>3</v>
      </c>
    </row>
    <row r="3" spans="1:22" ht="87.6" customHeight="1" x14ac:dyDescent="0.3">
      <c r="A3" s="2"/>
      <c r="B3" s="14" t="s">
        <v>37</v>
      </c>
      <c r="C3" s="15"/>
      <c r="D3" s="16" t="s">
        <v>28</v>
      </c>
      <c r="E3" s="17" t="s">
        <v>31</v>
      </c>
      <c r="F3" s="17" t="s">
        <v>148</v>
      </c>
      <c r="G3" s="17" t="s">
        <v>149</v>
      </c>
      <c r="H3" s="18" t="s">
        <v>22</v>
      </c>
      <c r="I3" s="18" t="s">
        <v>22</v>
      </c>
      <c r="J3" s="18" t="s">
        <v>24</v>
      </c>
      <c r="K3" s="19">
        <v>1.2</v>
      </c>
      <c r="L3" s="19">
        <v>1</v>
      </c>
      <c r="M3" s="19">
        <v>0.9</v>
      </c>
      <c r="N3" s="19">
        <f>K3+L3+M3</f>
        <v>3.1</v>
      </c>
      <c r="O3" s="16" t="s">
        <v>23</v>
      </c>
      <c r="P3" s="20"/>
      <c r="Q3" s="21" t="s">
        <v>247</v>
      </c>
      <c r="R3" s="13"/>
      <c r="S3" s="13"/>
      <c r="T3" s="13"/>
      <c r="U3" s="13"/>
      <c r="V3" s="13"/>
    </row>
    <row r="4" spans="1:22" ht="106.2" customHeight="1" x14ac:dyDescent="0.3">
      <c r="A4" s="2"/>
      <c r="B4" s="22"/>
      <c r="C4" s="15"/>
      <c r="D4" s="16" t="s">
        <v>29</v>
      </c>
      <c r="E4" s="17" t="s">
        <v>32</v>
      </c>
      <c r="F4" s="17" t="s">
        <v>150</v>
      </c>
      <c r="G4" s="17" t="s">
        <v>151</v>
      </c>
      <c r="H4" s="18" t="s">
        <v>26</v>
      </c>
      <c r="I4" s="18" t="s">
        <v>22</v>
      </c>
      <c r="J4" s="18" t="s">
        <v>25</v>
      </c>
      <c r="K4" s="19">
        <v>1.4</v>
      </c>
      <c r="L4" s="19">
        <v>1</v>
      </c>
      <c r="M4" s="19">
        <v>0.9</v>
      </c>
      <c r="N4" s="19">
        <f t="shared" ref="N4:N57" si="0">K4+L4+M4</f>
        <v>3.3</v>
      </c>
      <c r="O4" s="16" t="s">
        <v>27</v>
      </c>
      <c r="P4" s="20" t="s">
        <v>246</v>
      </c>
      <c r="Q4" s="21" t="s">
        <v>248</v>
      </c>
      <c r="R4" s="13"/>
      <c r="S4" s="13"/>
      <c r="T4" s="13"/>
      <c r="U4" s="13"/>
      <c r="V4" s="13"/>
    </row>
    <row r="5" spans="1:22" ht="132" customHeight="1" x14ac:dyDescent="0.3">
      <c r="A5" s="2"/>
      <c r="B5" s="22"/>
      <c r="C5" s="15"/>
      <c r="D5" s="16" t="s">
        <v>30</v>
      </c>
      <c r="E5" s="17" t="s">
        <v>33</v>
      </c>
      <c r="F5" s="17" t="s">
        <v>152</v>
      </c>
      <c r="G5" s="17" t="s">
        <v>153</v>
      </c>
      <c r="H5" s="18" t="s">
        <v>26</v>
      </c>
      <c r="I5" s="18" t="s">
        <v>22</v>
      </c>
      <c r="J5" s="17"/>
      <c r="K5" s="19">
        <v>1.4</v>
      </c>
      <c r="L5" s="19">
        <v>1</v>
      </c>
      <c r="M5" s="19">
        <v>1.8</v>
      </c>
      <c r="N5" s="19">
        <f t="shared" si="0"/>
        <v>4.2</v>
      </c>
      <c r="O5" s="16" t="s">
        <v>27</v>
      </c>
      <c r="P5" s="20" t="s">
        <v>246</v>
      </c>
      <c r="Q5" s="21" t="s">
        <v>248</v>
      </c>
      <c r="R5" s="13"/>
      <c r="S5" s="13"/>
      <c r="T5" s="13"/>
      <c r="U5" s="13"/>
      <c r="V5" s="13"/>
    </row>
    <row r="6" spans="1:22" ht="73.2" customHeight="1" x14ac:dyDescent="0.3">
      <c r="A6" s="2"/>
      <c r="B6" s="22"/>
      <c r="C6" s="15"/>
      <c r="D6" s="16" t="s">
        <v>194</v>
      </c>
      <c r="E6" s="17" t="s">
        <v>108</v>
      </c>
      <c r="F6" s="17" t="s">
        <v>154</v>
      </c>
      <c r="G6" s="17" t="s">
        <v>155</v>
      </c>
      <c r="H6" s="18" t="s">
        <v>34</v>
      </c>
      <c r="I6" s="18" t="s">
        <v>35</v>
      </c>
      <c r="J6" s="17"/>
      <c r="K6" s="19">
        <v>1</v>
      </c>
      <c r="L6" s="19">
        <v>0.6</v>
      </c>
      <c r="M6" s="19">
        <v>0.8</v>
      </c>
      <c r="N6" s="19">
        <f t="shared" si="0"/>
        <v>2.4000000000000004</v>
      </c>
      <c r="O6" s="16" t="s">
        <v>36</v>
      </c>
      <c r="P6" s="20"/>
      <c r="Q6" s="21" t="s">
        <v>248</v>
      </c>
      <c r="R6" s="13"/>
      <c r="S6" s="13" t="s">
        <v>246</v>
      </c>
      <c r="T6" s="13"/>
      <c r="U6" s="13"/>
      <c r="V6" s="13"/>
    </row>
    <row r="7" spans="1:22" ht="67.2" customHeight="1" x14ac:dyDescent="0.3">
      <c r="A7" s="2"/>
      <c r="B7" s="22"/>
      <c r="C7" s="15"/>
      <c r="D7" s="16" t="s">
        <v>195</v>
      </c>
      <c r="E7" s="17" t="s">
        <v>59</v>
      </c>
      <c r="F7" s="17" t="s">
        <v>156</v>
      </c>
      <c r="G7" s="17" t="s">
        <v>157</v>
      </c>
      <c r="H7" s="18" t="s">
        <v>39</v>
      </c>
      <c r="I7" s="18" t="s">
        <v>22</v>
      </c>
      <c r="J7" s="17"/>
      <c r="K7" s="19">
        <v>1.2</v>
      </c>
      <c r="L7" s="19">
        <v>0.9</v>
      </c>
      <c r="M7" s="19">
        <v>1</v>
      </c>
      <c r="N7" s="19">
        <f t="shared" si="0"/>
        <v>3.1</v>
      </c>
      <c r="O7" s="16" t="s">
        <v>27</v>
      </c>
      <c r="P7" s="20" t="s">
        <v>246</v>
      </c>
      <c r="Q7" s="21" t="s">
        <v>249</v>
      </c>
      <c r="R7" s="13"/>
      <c r="S7" s="13"/>
      <c r="T7" s="13"/>
      <c r="U7" s="13" t="s">
        <v>246</v>
      </c>
      <c r="V7" s="13" t="s">
        <v>246</v>
      </c>
    </row>
    <row r="8" spans="1:22" ht="67.2" customHeight="1" x14ac:dyDescent="0.3">
      <c r="A8" s="2"/>
      <c r="B8" s="22"/>
      <c r="C8" s="15"/>
      <c r="D8" s="16" t="s">
        <v>196</v>
      </c>
      <c r="E8" s="17" t="s">
        <v>158</v>
      </c>
      <c r="F8" s="17" t="s">
        <v>159</v>
      </c>
      <c r="G8" s="17" t="s">
        <v>157</v>
      </c>
      <c r="H8" s="18" t="s">
        <v>39</v>
      </c>
      <c r="I8" s="18" t="s">
        <v>22</v>
      </c>
      <c r="J8" s="17"/>
      <c r="K8" s="19">
        <v>1.1000000000000001</v>
      </c>
      <c r="L8" s="19">
        <v>0.9</v>
      </c>
      <c r="M8" s="19">
        <v>0.9</v>
      </c>
      <c r="N8" s="19">
        <f t="shared" si="0"/>
        <v>2.9</v>
      </c>
      <c r="O8" s="16" t="s">
        <v>27</v>
      </c>
      <c r="P8" s="20" t="s">
        <v>246</v>
      </c>
      <c r="Q8" s="21" t="s">
        <v>250</v>
      </c>
      <c r="R8" s="13"/>
      <c r="S8" s="13" t="s">
        <v>246</v>
      </c>
      <c r="T8" s="13"/>
      <c r="U8" s="13"/>
      <c r="V8" s="13"/>
    </row>
    <row r="9" spans="1:22" ht="67.2" customHeight="1" x14ac:dyDescent="0.3">
      <c r="A9" s="2"/>
      <c r="B9" s="22"/>
      <c r="C9" s="15"/>
      <c r="D9" s="16" t="s">
        <v>197</v>
      </c>
      <c r="E9" s="17" t="s">
        <v>109</v>
      </c>
      <c r="F9" s="17" t="s">
        <v>160</v>
      </c>
      <c r="G9" s="17" t="s">
        <v>157</v>
      </c>
      <c r="H9" s="18" t="s">
        <v>39</v>
      </c>
      <c r="I9" s="18" t="s">
        <v>22</v>
      </c>
      <c r="J9" s="17"/>
      <c r="K9" s="19">
        <v>1.2</v>
      </c>
      <c r="L9" s="19">
        <v>0.8</v>
      </c>
      <c r="M9" s="19">
        <v>1.1000000000000001</v>
      </c>
      <c r="N9" s="19">
        <f t="shared" si="0"/>
        <v>3.1</v>
      </c>
      <c r="O9" s="16" t="s">
        <v>23</v>
      </c>
      <c r="P9" s="20"/>
      <c r="Q9" s="21" t="s">
        <v>251</v>
      </c>
      <c r="R9" s="13"/>
      <c r="S9" s="13"/>
      <c r="T9" s="13"/>
      <c r="U9" s="13" t="s">
        <v>246</v>
      </c>
      <c r="V9" s="13" t="s">
        <v>246</v>
      </c>
    </row>
    <row r="10" spans="1:22" ht="67.2" customHeight="1" x14ac:dyDescent="0.3">
      <c r="A10" s="2"/>
      <c r="B10" s="22"/>
      <c r="C10" s="15"/>
      <c r="D10" s="16" t="s">
        <v>93</v>
      </c>
      <c r="E10" s="17" t="s">
        <v>110</v>
      </c>
      <c r="F10" s="17" t="s">
        <v>161</v>
      </c>
      <c r="G10" s="17" t="s">
        <v>157</v>
      </c>
      <c r="H10" s="18" t="s">
        <v>39</v>
      </c>
      <c r="I10" s="18" t="s">
        <v>22</v>
      </c>
      <c r="J10" s="17"/>
      <c r="K10" s="19">
        <v>1.1000000000000001</v>
      </c>
      <c r="L10" s="19">
        <v>1.1000000000000001</v>
      </c>
      <c r="M10" s="19">
        <v>1</v>
      </c>
      <c r="N10" s="19">
        <f t="shared" si="0"/>
        <v>3.2</v>
      </c>
      <c r="O10" s="16" t="s">
        <v>27</v>
      </c>
      <c r="P10" s="20" t="s">
        <v>246</v>
      </c>
      <c r="Q10" s="21" t="s">
        <v>251</v>
      </c>
      <c r="R10" s="13"/>
      <c r="S10" s="13"/>
      <c r="T10" s="13"/>
      <c r="U10" s="13" t="s">
        <v>246</v>
      </c>
      <c r="V10" s="13" t="s">
        <v>246</v>
      </c>
    </row>
    <row r="11" spans="1:22" ht="115.2" customHeight="1" x14ac:dyDescent="0.3">
      <c r="A11" s="2"/>
      <c r="B11" s="22"/>
      <c r="C11" s="15"/>
      <c r="D11" s="16" t="s">
        <v>79</v>
      </c>
      <c r="E11" s="17" t="s">
        <v>111</v>
      </c>
      <c r="F11" s="17" t="s">
        <v>162</v>
      </c>
      <c r="G11" s="17" t="s">
        <v>157</v>
      </c>
      <c r="H11" s="18" t="s">
        <v>81</v>
      </c>
      <c r="I11" s="18" t="s">
        <v>83</v>
      </c>
      <c r="J11" s="17"/>
      <c r="K11" s="19">
        <v>0.5</v>
      </c>
      <c r="L11" s="19">
        <v>0.5</v>
      </c>
      <c r="M11" s="19">
        <v>0.6</v>
      </c>
      <c r="N11" s="19">
        <f t="shared" si="0"/>
        <v>1.6</v>
      </c>
      <c r="O11" s="16" t="s">
        <v>27</v>
      </c>
      <c r="P11" s="20" t="s">
        <v>246</v>
      </c>
      <c r="Q11" s="21" t="s">
        <v>248</v>
      </c>
      <c r="R11" s="13"/>
      <c r="S11" s="13" t="s">
        <v>246</v>
      </c>
      <c r="T11" s="13" t="s">
        <v>246</v>
      </c>
      <c r="U11" s="13"/>
      <c r="V11" s="13"/>
    </row>
    <row r="12" spans="1:22" ht="67.2" customHeight="1" x14ac:dyDescent="0.3">
      <c r="A12" s="2"/>
      <c r="B12" s="22"/>
      <c r="C12" s="15"/>
      <c r="D12" s="16" t="s">
        <v>94</v>
      </c>
      <c r="E12" s="17" t="s">
        <v>112</v>
      </c>
      <c r="F12" s="17" t="s">
        <v>163</v>
      </c>
      <c r="G12" s="17" t="s">
        <v>164</v>
      </c>
      <c r="H12" s="18" t="s">
        <v>80</v>
      </c>
      <c r="I12" s="18" t="s">
        <v>82</v>
      </c>
      <c r="J12" s="17"/>
      <c r="K12" s="19">
        <v>1.2</v>
      </c>
      <c r="L12" s="19">
        <v>1</v>
      </c>
      <c r="M12" s="19">
        <v>1.3</v>
      </c>
      <c r="N12" s="19">
        <f>K12+L12+M12</f>
        <v>3.5</v>
      </c>
      <c r="O12" s="16" t="s">
        <v>23</v>
      </c>
      <c r="P12" s="20"/>
      <c r="Q12" s="21" t="s">
        <v>248</v>
      </c>
      <c r="R12" s="13"/>
      <c r="S12" s="13" t="s">
        <v>246</v>
      </c>
      <c r="T12" s="13" t="s">
        <v>246</v>
      </c>
      <c r="U12" s="13"/>
      <c r="V12" s="13"/>
    </row>
    <row r="13" spans="1:22" ht="67.2" customHeight="1" x14ac:dyDescent="0.3">
      <c r="A13" s="2"/>
      <c r="B13" s="23"/>
      <c r="C13" s="15"/>
      <c r="D13" s="16" t="s">
        <v>95</v>
      </c>
      <c r="E13" s="17" t="s">
        <v>113</v>
      </c>
      <c r="F13" s="17" t="s">
        <v>165</v>
      </c>
      <c r="G13" s="17" t="s">
        <v>166</v>
      </c>
      <c r="H13" s="18" t="s">
        <v>78</v>
      </c>
      <c r="I13" s="18" t="s">
        <v>55</v>
      </c>
      <c r="J13" s="17"/>
      <c r="K13" s="19">
        <v>1.1000000000000001</v>
      </c>
      <c r="L13" s="19">
        <v>1</v>
      </c>
      <c r="M13" s="19">
        <v>1.2</v>
      </c>
      <c r="N13" s="19">
        <f t="shared" si="0"/>
        <v>3.3</v>
      </c>
      <c r="O13" s="16" t="s">
        <v>27</v>
      </c>
      <c r="P13" s="20" t="s">
        <v>246</v>
      </c>
      <c r="Q13" s="21" t="s">
        <v>248</v>
      </c>
      <c r="R13" s="13"/>
      <c r="S13" s="13" t="s">
        <v>246</v>
      </c>
      <c r="T13" s="13" t="s">
        <v>246</v>
      </c>
      <c r="U13" s="13"/>
      <c r="V13" s="13"/>
    </row>
    <row r="14" spans="1:22" ht="102.6" customHeight="1" x14ac:dyDescent="0.3">
      <c r="A14" s="2"/>
      <c r="B14" s="14" t="s">
        <v>68</v>
      </c>
      <c r="C14" s="15"/>
      <c r="D14" s="16" t="s">
        <v>38</v>
      </c>
      <c r="E14" s="17" t="s">
        <v>41</v>
      </c>
      <c r="F14" s="17" t="s">
        <v>167</v>
      </c>
      <c r="G14" s="17" t="s">
        <v>168</v>
      </c>
      <c r="H14" s="18" t="s">
        <v>39</v>
      </c>
      <c r="I14" s="18" t="s">
        <v>22</v>
      </c>
      <c r="J14" s="17"/>
      <c r="K14" s="19">
        <v>1.6</v>
      </c>
      <c r="L14" s="19">
        <v>1</v>
      </c>
      <c r="M14" s="19">
        <v>1.3</v>
      </c>
      <c r="N14" s="19">
        <f t="shared" si="0"/>
        <v>3.9000000000000004</v>
      </c>
      <c r="O14" s="16" t="s">
        <v>27</v>
      </c>
      <c r="P14" s="20" t="s">
        <v>246</v>
      </c>
      <c r="Q14" s="21" t="s">
        <v>248</v>
      </c>
      <c r="R14" s="13"/>
      <c r="S14" s="13"/>
      <c r="T14" s="13"/>
      <c r="U14" s="13"/>
      <c r="V14" s="13"/>
    </row>
    <row r="15" spans="1:22" ht="67.2" customHeight="1" x14ac:dyDescent="0.3">
      <c r="A15" s="2"/>
      <c r="B15" s="22"/>
      <c r="C15" s="15"/>
      <c r="D15" s="16" t="s">
        <v>40</v>
      </c>
      <c r="E15" s="17" t="s">
        <v>42</v>
      </c>
      <c r="F15" s="17" t="s">
        <v>169</v>
      </c>
      <c r="G15" s="17" t="s">
        <v>170</v>
      </c>
      <c r="H15" s="18" t="s">
        <v>39</v>
      </c>
      <c r="I15" s="18" t="s">
        <v>22</v>
      </c>
      <c r="J15" s="17"/>
      <c r="K15" s="19">
        <v>1.6</v>
      </c>
      <c r="L15" s="19">
        <v>1.1000000000000001</v>
      </c>
      <c r="M15" s="19">
        <v>1.4</v>
      </c>
      <c r="N15" s="19">
        <f t="shared" si="0"/>
        <v>4.0999999999999996</v>
      </c>
      <c r="O15" s="16" t="s">
        <v>27</v>
      </c>
      <c r="P15" s="20" t="s">
        <v>246</v>
      </c>
      <c r="Q15" s="21" t="s">
        <v>252</v>
      </c>
      <c r="R15" s="13"/>
      <c r="S15" s="13"/>
      <c r="T15" s="13"/>
      <c r="U15" s="13"/>
      <c r="V15" s="13"/>
    </row>
    <row r="16" spans="1:22" ht="67.2" customHeight="1" x14ac:dyDescent="0.3">
      <c r="A16" s="2"/>
      <c r="B16" s="22"/>
      <c r="C16" s="15"/>
      <c r="D16" s="24" t="s">
        <v>43</v>
      </c>
      <c r="E16" s="25" t="s">
        <v>65</v>
      </c>
      <c r="F16" s="17" t="s">
        <v>171</v>
      </c>
      <c r="G16" s="17" t="s">
        <v>172</v>
      </c>
      <c r="H16" s="26" t="s">
        <v>44</v>
      </c>
      <c r="I16" s="26" t="s">
        <v>22</v>
      </c>
      <c r="J16" s="25"/>
      <c r="K16" s="27">
        <v>1.4</v>
      </c>
      <c r="L16" s="27">
        <v>1.8</v>
      </c>
      <c r="M16" s="27">
        <v>1.4</v>
      </c>
      <c r="N16" s="27">
        <f t="shared" si="0"/>
        <v>4.5999999999999996</v>
      </c>
      <c r="O16" s="16" t="s">
        <v>27</v>
      </c>
      <c r="P16" s="20" t="s">
        <v>246</v>
      </c>
      <c r="Q16" s="21" t="s">
        <v>254</v>
      </c>
      <c r="R16" s="13"/>
      <c r="S16" s="13" t="s">
        <v>246</v>
      </c>
      <c r="T16" s="13"/>
      <c r="U16" s="13"/>
      <c r="V16" s="13"/>
    </row>
    <row r="17" spans="1:22" ht="88.8" customHeight="1" x14ac:dyDescent="0.3">
      <c r="A17" s="2"/>
      <c r="B17" s="22"/>
      <c r="C17" s="15"/>
      <c r="D17" s="28"/>
      <c r="E17" s="29"/>
      <c r="F17" s="17" t="s">
        <v>173</v>
      </c>
      <c r="G17" s="17" t="s">
        <v>157</v>
      </c>
      <c r="H17" s="30"/>
      <c r="I17" s="30"/>
      <c r="J17" s="29"/>
      <c r="K17" s="31"/>
      <c r="L17" s="31"/>
      <c r="M17" s="31"/>
      <c r="N17" s="31"/>
      <c r="O17" s="16" t="s">
        <v>23</v>
      </c>
      <c r="P17" s="20"/>
      <c r="Q17" s="21" t="s">
        <v>253</v>
      </c>
      <c r="R17" s="13"/>
      <c r="S17" s="13"/>
      <c r="T17" s="13"/>
      <c r="U17" s="13"/>
      <c r="V17" s="13" t="s">
        <v>246</v>
      </c>
    </row>
    <row r="18" spans="1:22" ht="147" customHeight="1" x14ac:dyDescent="0.3">
      <c r="A18" s="2"/>
      <c r="B18" s="22"/>
      <c r="C18" s="15"/>
      <c r="D18" s="16" t="s">
        <v>45</v>
      </c>
      <c r="E18" s="17" t="s">
        <v>50</v>
      </c>
      <c r="F18" s="17" t="s">
        <v>174</v>
      </c>
      <c r="G18" s="17" t="s">
        <v>175</v>
      </c>
      <c r="H18" s="18" t="s">
        <v>46</v>
      </c>
      <c r="I18" s="18" t="s">
        <v>22</v>
      </c>
      <c r="J18" s="17"/>
      <c r="K18" s="19">
        <v>1.4</v>
      </c>
      <c r="L18" s="19">
        <v>0.8</v>
      </c>
      <c r="M18" s="19">
        <v>1.1000000000000001</v>
      </c>
      <c r="N18" s="19">
        <f t="shared" si="0"/>
        <v>3.3000000000000003</v>
      </c>
      <c r="O18" s="16" t="s">
        <v>27</v>
      </c>
      <c r="P18" s="20" t="s">
        <v>246</v>
      </c>
      <c r="Q18" s="21" t="s">
        <v>255</v>
      </c>
      <c r="R18" s="13"/>
      <c r="S18" s="13"/>
      <c r="T18" s="13"/>
      <c r="U18" s="13"/>
      <c r="V18" s="13"/>
    </row>
    <row r="19" spans="1:22" ht="74.400000000000006" customHeight="1" x14ac:dyDescent="0.3">
      <c r="A19" s="2"/>
      <c r="B19" s="22"/>
      <c r="C19" s="15"/>
      <c r="D19" s="16" t="s">
        <v>47</v>
      </c>
      <c r="E19" s="17" t="s">
        <v>114</v>
      </c>
      <c r="F19" s="17" t="s">
        <v>176</v>
      </c>
      <c r="G19" s="17" t="s">
        <v>177</v>
      </c>
      <c r="H19" s="18" t="s">
        <v>44</v>
      </c>
      <c r="I19" s="18" t="s">
        <v>22</v>
      </c>
      <c r="J19" s="17"/>
      <c r="K19" s="19">
        <v>1.6</v>
      </c>
      <c r="L19" s="19">
        <v>1</v>
      </c>
      <c r="M19" s="19">
        <v>1.7</v>
      </c>
      <c r="N19" s="19">
        <f t="shared" si="0"/>
        <v>4.3</v>
      </c>
      <c r="O19" s="16" t="s">
        <v>27</v>
      </c>
      <c r="P19" s="20" t="s">
        <v>246</v>
      </c>
      <c r="Q19" s="21" t="s">
        <v>255</v>
      </c>
      <c r="R19" s="13"/>
      <c r="S19" s="13" t="s">
        <v>246</v>
      </c>
      <c r="T19" s="13"/>
      <c r="U19" s="13"/>
      <c r="V19" s="13"/>
    </row>
    <row r="20" spans="1:22" ht="67.2" customHeight="1" x14ac:dyDescent="0.3">
      <c r="A20" s="2"/>
      <c r="B20" s="22"/>
      <c r="C20" s="15"/>
      <c r="D20" s="16" t="s">
        <v>96</v>
      </c>
      <c r="E20" s="17" t="s">
        <v>48</v>
      </c>
      <c r="F20" s="17" t="s">
        <v>178</v>
      </c>
      <c r="G20" s="17" t="s">
        <v>179</v>
      </c>
      <c r="H20" s="18" t="s">
        <v>49</v>
      </c>
      <c r="I20" s="18" t="s">
        <v>22</v>
      </c>
      <c r="J20" s="17"/>
      <c r="K20" s="19">
        <v>1.3</v>
      </c>
      <c r="L20" s="19">
        <v>1</v>
      </c>
      <c r="M20" s="19">
        <v>1.3</v>
      </c>
      <c r="N20" s="19">
        <f t="shared" si="0"/>
        <v>3.5999999999999996</v>
      </c>
      <c r="O20" s="16" t="s">
        <v>36</v>
      </c>
      <c r="P20" s="20"/>
      <c r="Q20" s="21" t="s">
        <v>248</v>
      </c>
      <c r="R20" s="13"/>
      <c r="S20" s="13"/>
      <c r="T20" s="13"/>
      <c r="U20" s="13"/>
      <c r="V20" s="13"/>
    </row>
    <row r="21" spans="1:22" ht="67.2" customHeight="1" x14ac:dyDescent="0.3">
      <c r="A21" s="2"/>
      <c r="B21" s="22"/>
      <c r="C21" s="15"/>
      <c r="D21" s="16" t="s">
        <v>53</v>
      </c>
      <c r="E21" s="17" t="s">
        <v>51</v>
      </c>
      <c r="F21" s="17" t="s">
        <v>180</v>
      </c>
      <c r="G21" s="17" t="s">
        <v>181</v>
      </c>
      <c r="H21" s="18" t="s">
        <v>34</v>
      </c>
      <c r="I21" s="18" t="s">
        <v>35</v>
      </c>
      <c r="J21" s="17"/>
      <c r="K21" s="19">
        <v>1.3</v>
      </c>
      <c r="L21" s="19">
        <v>1</v>
      </c>
      <c r="M21" s="19">
        <v>1.3</v>
      </c>
      <c r="N21" s="19">
        <f t="shared" si="0"/>
        <v>3.5999999999999996</v>
      </c>
      <c r="O21" s="16" t="s">
        <v>27</v>
      </c>
      <c r="P21" s="20" t="s">
        <v>246</v>
      </c>
      <c r="Q21" s="21" t="s">
        <v>248</v>
      </c>
      <c r="R21" s="13"/>
      <c r="S21" s="13" t="s">
        <v>246</v>
      </c>
      <c r="T21" s="13"/>
      <c r="U21" s="13"/>
      <c r="V21" s="13"/>
    </row>
    <row r="22" spans="1:22" ht="67.2" customHeight="1" x14ac:dyDescent="0.3">
      <c r="A22" s="2"/>
      <c r="B22" s="22"/>
      <c r="C22" s="15"/>
      <c r="D22" s="16" t="s">
        <v>69</v>
      </c>
      <c r="E22" s="17" t="s">
        <v>89</v>
      </c>
      <c r="F22" s="17" t="s">
        <v>182</v>
      </c>
      <c r="G22" s="17" t="s">
        <v>183</v>
      </c>
      <c r="H22" s="18" t="s">
        <v>54</v>
      </c>
      <c r="I22" s="18" t="s">
        <v>55</v>
      </c>
      <c r="J22" s="17"/>
      <c r="K22" s="19">
        <v>1.3</v>
      </c>
      <c r="L22" s="19">
        <v>1.3</v>
      </c>
      <c r="M22" s="19">
        <v>1.4</v>
      </c>
      <c r="N22" s="19">
        <f t="shared" si="0"/>
        <v>4</v>
      </c>
      <c r="O22" s="16" t="s">
        <v>27</v>
      </c>
      <c r="P22" s="20" t="s">
        <v>246</v>
      </c>
      <c r="Q22" s="21" t="s">
        <v>248</v>
      </c>
      <c r="R22" s="13"/>
      <c r="S22" s="13"/>
      <c r="T22" s="13"/>
      <c r="U22" s="13"/>
      <c r="V22" s="13"/>
    </row>
    <row r="23" spans="1:22" ht="108.6" customHeight="1" x14ac:dyDescent="0.3">
      <c r="A23" s="2"/>
      <c r="B23" s="22"/>
      <c r="C23" s="15"/>
      <c r="D23" s="16" t="s">
        <v>70</v>
      </c>
      <c r="E23" s="17" t="s">
        <v>115</v>
      </c>
      <c r="F23" s="17" t="s">
        <v>184</v>
      </c>
      <c r="G23" s="17" t="s">
        <v>157</v>
      </c>
      <c r="H23" s="18" t="s">
        <v>116</v>
      </c>
      <c r="I23" s="18" t="s">
        <v>22</v>
      </c>
      <c r="J23" s="17"/>
      <c r="K23" s="19">
        <v>1.5</v>
      </c>
      <c r="L23" s="19">
        <v>0.8</v>
      </c>
      <c r="M23" s="19">
        <v>1.3</v>
      </c>
      <c r="N23" s="19">
        <f t="shared" si="0"/>
        <v>3.5999999999999996</v>
      </c>
      <c r="O23" s="16" t="s">
        <v>36</v>
      </c>
      <c r="P23" s="20"/>
      <c r="Q23" s="21" t="s">
        <v>248</v>
      </c>
      <c r="R23" s="13"/>
      <c r="S23" s="13" t="s">
        <v>246</v>
      </c>
      <c r="T23" s="13"/>
      <c r="U23" s="13"/>
      <c r="V23" s="13"/>
    </row>
    <row r="24" spans="1:22" ht="67.2" customHeight="1" x14ac:dyDescent="0.3">
      <c r="A24" s="2"/>
      <c r="B24" s="22"/>
      <c r="C24" s="15"/>
      <c r="D24" s="24" t="s">
        <v>97</v>
      </c>
      <c r="E24" s="25" t="s">
        <v>90</v>
      </c>
      <c r="F24" s="17" t="s">
        <v>185</v>
      </c>
      <c r="G24" s="17" t="s">
        <v>188</v>
      </c>
      <c r="H24" s="26" t="s">
        <v>71</v>
      </c>
      <c r="I24" s="26" t="s">
        <v>22</v>
      </c>
      <c r="J24" s="26"/>
      <c r="K24" s="27">
        <v>1.6</v>
      </c>
      <c r="L24" s="27">
        <v>0.8</v>
      </c>
      <c r="M24" s="27">
        <v>1.8</v>
      </c>
      <c r="N24" s="27">
        <f t="shared" si="0"/>
        <v>4.2</v>
      </c>
      <c r="O24" s="16" t="s">
        <v>27</v>
      </c>
      <c r="P24" s="20" t="s">
        <v>246</v>
      </c>
      <c r="Q24" s="21" t="s">
        <v>256</v>
      </c>
      <c r="R24" s="13"/>
      <c r="S24" s="13"/>
      <c r="T24" s="13"/>
      <c r="U24" s="13"/>
      <c r="V24" s="13"/>
    </row>
    <row r="25" spans="1:22" ht="67.2" customHeight="1" x14ac:dyDescent="0.3">
      <c r="A25" s="2"/>
      <c r="B25" s="22"/>
      <c r="C25" s="15"/>
      <c r="D25" s="32"/>
      <c r="E25" s="33"/>
      <c r="F25" s="17" t="s">
        <v>186</v>
      </c>
      <c r="G25" s="17" t="s">
        <v>189</v>
      </c>
      <c r="H25" s="34"/>
      <c r="I25" s="34"/>
      <c r="J25" s="34"/>
      <c r="K25" s="35"/>
      <c r="L25" s="35"/>
      <c r="M25" s="35"/>
      <c r="N25" s="35"/>
      <c r="O25" s="16" t="s">
        <v>27</v>
      </c>
      <c r="P25" s="20" t="s">
        <v>246</v>
      </c>
      <c r="Q25" s="21" t="s">
        <v>257</v>
      </c>
      <c r="R25" s="13"/>
      <c r="S25" s="13"/>
      <c r="T25" s="13"/>
      <c r="U25" s="13"/>
      <c r="V25" s="13"/>
    </row>
    <row r="26" spans="1:22" ht="67.2" customHeight="1" x14ac:dyDescent="0.3">
      <c r="A26" s="2"/>
      <c r="B26" s="22"/>
      <c r="C26" s="15"/>
      <c r="D26" s="28"/>
      <c r="E26" s="29"/>
      <c r="F26" s="17" t="s">
        <v>187</v>
      </c>
      <c r="G26" s="17" t="s">
        <v>190</v>
      </c>
      <c r="H26" s="30"/>
      <c r="I26" s="30"/>
      <c r="J26" s="30"/>
      <c r="K26" s="31"/>
      <c r="L26" s="31"/>
      <c r="M26" s="31"/>
      <c r="N26" s="31"/>
      <c r="O26" s="16" t="s">
        <v>23</v>
      </c>
      <c r="P26" s="20"/>
      <c r="Q26" s="21" t="s">
        <v>258</v>
      </c>
      <c r="R26" s="13"/>
      <c r="S26" s="13"/>
      <c r="T26" s="13"/>
      <c r="U26" s="13"/>
      <c r="V26" s="13" t="s">
        <v>246</v>
      </c>
    </row>
    <row r="27" spans="1:22" ht="94.8" customHeight="1" x14ac:dyDescent="0.3">
      <c r="A27" s="2"/>
      <c r="B27" s="22"/>
      <c r="C27" s="15"/>
      <c r="D27" s="16" t="s">
        <v>98</v>
      </c>
      <c r="E27" s="17" t="s">
        <v>117</v>
      </c>
      <c r="F27" s="17" t="s">
        <v>191</v>
      </c>
      <c r="G27" s="17" t="s">
        <v>157</v>
      </c>
      <c r="H27" s="18" t="s">
        <v>49</v>
      </c>
      <c r="I27" s="18" t="s">
        <v>22</v>
      </c>
      <c r="J27" s="17"/>
      <c r="K27" s="19">
        <v>1</v>
      </c>
      <c r="L27" s="19">
        <v>0.9</v>
      </c>
      <c r="M27" s="19">
        <v>1.1000000000000001</v>
      </c>
      <c r="N27" s="19">
        <f t="shared" si="0"/>
        <v>3</v>
      </c>
      <c r="O27" s="16" t="s">
        <v>23</v>
      </c>
      <c r="P27" s="20"/>
      <c r="Q27" s="21" t="s">
        <v>248</v>
      </c>
      <c r="R27" s="13"/>
      <c r="S27" s="13"/>
      <c r="T27" s="13"/>
      <c r="U27" s="13"/>
      <c r="V27" s="13"/>
    </row>
    <row r="28" spans="1:22" ht="67.2" customHeight="1" x14ac:dyDescent="0.3">
      <c r="A28" s="2"/>
      <c r="B28" s="23"/>
      <c r="C28" s="15"/>
      <c r="D28" s="16" t="s">
        <v>99</v>
      </c>
      <c r="E28" s="17" t="s">
        <v>92</v>
      </c>
      <c r="F28" s="17" t="s">
        <v>192</v>
      </c>
      <c r="G28" s="17" t="s">
        <v>193</v>
      </c>
      <c r="H28" s="18" t="s">
        <v>49</v>
      </c>
      <c r="I28" s="18" t="s">
        <v>22</v>
      </c>
      <c r="J28" s="17"/>
      <c r="K28" s="19">
        <v>1.4</v>
      </c>
      <c r="L28" s="19">
        <v>0.7</v>
      </c>
      <c r="M28" s="19">
        <v>1.3</v>
      </c>
      <c r="N28" s="19">
        <f t="shared" si="0"/>
        <v>3.3999999999999995</v>
      </c>
      <c r="O28" s="16" t="s">
        <v>27</v>
      </c>
      <c r="P28" s="20" t="s">
        <v>246</v>
      </c>
      <c r="Q28" s="21" t="s">
        <v>259</v>
      </c>
      <c r="R28" s="13"/>
      <c r="S28" s="13"/>
      <c r="T28" s="13"/>
      <c r="U28" s="13" t="s">
        <v>246</v>
      </c>
      <c r="V28" s="13" t="s">
        <v>246</v>
      </c>
    </row>
    <row r="29" spans="1:22" ht="67.2" customHeight="1" x14ac:dyDescent="0.3">
      <c r="A29" s="2"/>
      <c r="B29" s="14" t="s">
        <v>123</v>
      </c>
      <c r="C29" s="15"/>
      <c r="D29" s="16" t="s">
        <v>52</v>
      </c>
      <c r="E29" s="17" t="s">
        <v>57</v>
      </c>
      <c r="F29" s="17" t="s">
        <v>202</v>
      </c>
      <c r="G29" s="17" t="s">
        <v>203</v>
      </c>
      <c r="H29" s="18" t="s">
        <v>58</v>
      </c>
      <c r="I29" s="18" t="s">
        <v>22</v>
      </c>
      <c r="J29" s="17"/>
      <c r="K29" s="19">
        <v>1.6</v>
      </c>
      <c r="L29" s="19">
        <v>1.1000000000000001</v>
      </c>
      <c r="M29" s="19">
        <v>1.7</v>
      </c>
      <c r="N29" s="19">
        <f t="shared" si="0"/>
        <v>4.4000000000000004</v>
      </c>
      <c r="O29" s="16" t="s">
        <v>27</v>
      </c>
      <c r="P29" s="20" t="s">
        <v>246</v>
      </c>
      <c r="Q29" s="21" t="s">
        <v>260</v>
      </c>
      <c r="R29" s="13"/>
      <c r="S29" s="13"/>
      <c r="T29" s="13"/>
      <c r="U29" s="13"/>
      <c r="V29" s="13" t="s">
        <v>246</v>
      </c>
    </row>
    <row r="30" spans="1:22" ht="67.2" customHeight="1" x14ac:dyDescent="0.3">
      <c r="A30" s="2"/>
      <c r="B30" s="22"/>
      <c r="C30" s="15"/>
      <c r="D30" s="16" t="s">
        <v>56</v>
      </c>
      <c r="E30" s="17" t="s">
        <v>60</v>
      </c>
      <c r="F30" s="17" t="s">
        <v>204</v>
      </c>
      <c r="G30" s="17" t="s">
        <v>157</v>
      </c>
      <c r="H30" s="18" t="s">
        <v>61</v>
      </c>
      <c r="I30" s="18" t="s">
        <v>22</v>
      </c>
      <c r="J30" s="17"/>
      <c r="K30" s="19">
        <v>1</v>
      </c>
      <c r="L30" s="19">
        <v>0.9</v>
      </c>
      <c r="M30" s="19">
        <v>1.2</v>
      </c>
      <c r="N30" s="19">
        <f t="shared" si="0"/>
        <v>3.0999999999999996</v>
      </c>
      <c r="O30" s="16" t="s">
        <v>23</v>
      </c>
      <c r="P30" s="20"/>
      <c r="Q30" s="21" t="s">
        <v>248</v>
      </c>
      <c r="R30" s="13"/>
      <c r="S30" s="13"/>
      <c r="T30" s="13"/>
      <c r="U30" s="13"/>
      <c r="V30" s="13" t="s">
        <v>246</v>
      </c>
    </row>
    <row r="31" spans="1:22" ht="67.2" customHeight="1" x14ac:dyDescent="0.3">
      <c r="A31" s="2"/>
      <c r="B31" s="22"/>
      <c r="C31" s="15"/>
      <c r="D31" s="24" t="s">
        <v>198</v>
      </c>
      <c r="E31" s="25" t="s">
        <v>118</v>
      </c>
      <c r="F31" s="17" t="s">
        <v>205</v>
      </c>
      <c r="G31" s="17" t="s">
        <v>206</v>
      </c>
      <c r="H31" s="26" t="s">
        <v>49</v>
      </c>
      <c r="I31" s="26" t="s">
        <v>22</v>
      </c>
      <c r="J31" s="26"/>
      <c r="K31" s="27">
        <v>1.3</v>
      </c>
      <c r="L31" s="27">
        <v>0.3</v>
      </c>
      <c r="M31" s="27">
        <v>1.3</v>
      </c>
      <c r="N31" s="27">
        <f t="shared" si="0"/>
        <v>2.9000000000000004</v>
      </c>
      <c r="O31" s="16" t="s">
        <v>27</v>
      </c>
      <c r="P31" s="20" t="s">
        <v>246</v>
      </c>
      <c r="Q31" s="21" t="s">
        <v>256</v>
      </c>
      <c r="R31" s="13"/>
      <c r="S31" s="13"/>
      <c r="T31" s="13"/>
      <c r="U31" s="13"/>
      <c r="V31" s="13"/>
    </row>
    <row r="32" spans="1:22" ht="67.2" customHeight="1" x14ac:dyDescent="0.3">
      <c r="A32" s="2"/>
      <c r="B32" s="22"/>
      <c r="C32" s="15"/>
      <c r="D32" s="28"/>
      <c r="E32" s="29"/>
      <c r="F32" s="17" t="s">
        <v>207</v>
      </c>
      <c r="G32" s="17" t="s">
        <v>157</v>
      </c>
      <c r="H32" s="30"/>
      <c r="I32" s="30"/>
      <c r="J32" s="30"/>
      <c r="K32" s="31"/>
      <c r="L32" s="31"/>
      <c r="M32" s="31"/>
      <c r="N32" s="31"/>
      <c r="O32" s="16" t="s">
        <v>23</v>
      </c>
      <c r="P32" s="20"/>
      <c r="Q32" s="21" t="s">
        <v>253</v>
      </c>
      <c r="R32" s="13"/>
      <c r="S32" s="13"/>
      <c r="T32" s="13"/>
      <c r="U32" s="13"/>
      <c r="V32" s="13" t="s">
        <v>246</v>
      </c>
    </row>
    <row r="33" spans="1:22" ht="88.8" customHeight="1" x14ac:dyDescent="0.3">
      <c r="A33" s="2"/>
      <c r="B33" s="22"/>
      <c r="C33" s="15"/>
      <c r="D33" s="16" t="s">
        <v>62</v>
      </c>
      <c r="E33" s="17" t="s">
        <v>119</v>
      </c>
      <c r="F33" s="17" t="s">
        <v>208</v>
      </c>
      <c r="G33" s="17" t="s">
        <v>157</v>
      </c>
      <c r="H33" s="18" t="s">
        <v>49</v>
      </c>
      <c r="I33" s="18" t="s">
        <v>22</v>
      </c>
      <c r="J33" s="17"/>
      <c r="K33" s="19">
        <v>0.6</v>
      </c>
      <c r="L33" s="19">
        <v>0.1</v>
      </c>
      <c r="M33" s="19">
        <v>1</v>
      </c>
      <c r="N33" s="19">
        <f t="shared" si="0"/>
        <v>1.7</v>
      </c>
      <c r="O33" s="16" t="s">
        <v>27</v>
      </c>
      <c r="P33" s="20" t="s">
        <v>246</v>
      </c>
      <c r="Q33" s="21" t="s">
        <v>253</v>
      </c>
      <c r="R33" s="13"/>
      <c r="S33" s="13" t="s">
        <v>246</v>
      </c>
      <c r="T33" s="13"/>
      <c r="U33" s="13" t="s">
        <v>246</v>
      </c>
      <c r="V33" s="13" t="s">
        <v>246</v>
      </c>
    </row>
    <row r="34" spans="1:22" ht="67.2" customHeight="1" x14ac:dyDescent="0.3">
      <c r="A34" s="2"/>
      <c r="B34" s="22"/>
      <c r="C34" s="15"/>
      <c r="D34" s="16" t="s">
        <v>63</v>
      </c>
      <c r="E34" s="17" t="s">
        <v>120</v>
      </c>
      <c r="F34" s="17" t="s">
        <v>209</v>
      </c>
      <c r="G34" s="17" t="s">
        <v>210</v>
      </c>
      <c r="H34" s="18" t="s">
        <v>66</v>
      </c>
      <c r="I34" s="18" t="s">
        <v>22</v>
      </c>
      <c r="J34" s="17" t="s">
        <v>72</v>
      </c>
      <c r="K34" s="19">
        <v>1</v>
      </c>
      <c r="L34" s="19">
        <v>0.6</v>
      </c>
      <c r="M34" s="19">
        <v>1.4</v>
      </c>
      <c r="N34" s="19">
        <f t="shared" si="0"/>
        <v>3</v>
      </c>
      <c r="O34" s="16" t="s">
        <v>36</v>
      </c>
      <c r="P34" s="20"/>
      <c r="Q34" s="21" t="s">
        <v>248</v>
      </c>
      <c r="R34" s="13"/>
      <c r="S34" s="13" t="s">
        <v>246</v>
      </c>
      <c r="T34" s="13"/>
      <c r="U34" s="13"/>
      <c r="V34" s="13"/>
    </row>
    <row r="35" spans="1:22" ht="67.2" customHeight="1" x14ac:dyDescent="0.3">
      <c r="A35" s="2"/>
      <c r="B35" s="22"/>
      <c r="C35" s="15"/>
      <c r="D35" s="16" t="s">
        <v>199</v>
      </c>
      <c r="E35" s="17" t="s">
        <v>121</v>
      </c>
      <c r="F35" s="17" t="s">
        <v>211</v>
      </c>
      <c r="G35" s="17" t="s">
        <v>210</v>
      </c>
      <c r="H35" s="18" t="s">
        <v>122</v>
      </c>
      <c r="I35" s="18" t="s">
        <v>22</v>
      </c>
      <c r="J35" s="17"/>
      <c r="K35" s="19">
        <v>1.3</v>
      </c>
      <c r="L35" s="19">
        <v>0.6</v>
      </c>
      <c r="M35" s="19">
        <v>1.4</v>
      </c>
      <c r="N35" s="19">
        <f t="shared" si="0"/>
        <v>3.3</v>
      </c>
      <c r="O35" s="16" t="s">
        <v>27</v>
      </c>
      <c r="P35" s="20" t="s">
        <v>246</v>
      </c>
      <c r="Q35" s="21" t="s">
        <v>253</v>
      </c>
      <c r="R35" s="13"/>
      <c r="S35" s="13"/>
      <c r="T35" s="13"/>
      <c r="U35" s="13" t="s">
        <v>246</v>
      </c>
      <c r="V35" s="13" t="s">
        <v>246</v>
      </c>
    </row>
    <row r="36" spans="1:22" ht="70.8" customHeight="1" x14ac:dyDescent="0.3">
      <c r="A36" s="2"/>
      <c r="B36" s="22"/>
      <c r="C36" s="15"/>
      <c r="D36" s="16" t="s">
        <v>64</v>
      </c>
      <c r="E36" s="17" t="s">
        <v>124</v>
      </c>
      <c r="F36" s="17" t="s">
        <v>212</v>
      </c>
      <c r="G36" s="17" t="s">
        <v>213</v>
      </c>
      <c r="H36" s="18" t="s">
        <v>75</v>
      </c>
      <c r="I36" s="18" t="s">
        <v>22</v>
      </c>
      <c r="J36" s="17"/>
      <c r="K36" s="19">
        <v>0.7</v>
      </c>
      <c r="L36" s="19">
        <v>0.1</v>
      </c>
      <c r="M36" s="19">
        <v>0.7</v>
      </c>
      <c r="N36" s="19">
        <f t="shared" si="0"/>
        <v>1.5</v>
      </c>
      <c r="O36" s="16" t="s">
        <v>23</v>
      </c>
      <c r="P36" s="20"/>
      <c r="Q36" s="21" t="s">
        <v>248</v>
      </c>
      <c r="R36" s="13"/>
      <c r="S36" s="13" t="s">
        <v>246</v>
      </c>
      <c r="T36" s="13"/>
      <c r="U36" s="13"/>
      <c r="V36" s="13"/>
    </row>
    <row r="37" spans="1:22" ht="123.6" customHeight="1" x14ac:dyDescent="0.3">
      <c r="A37" s="2"/>
      <c r="B37" s="22"/>
      <c r="C37" s="15"/>
      <c r="D37" s="16" t="s">
        <v>267</v>
      </c>
      <c r="E37" s="16" t="s">
        <v>271</v>
      </c>
      <c r="F37" s="17" t="s">
        <v>214</v>
      </c>
      <c r="G37" s="17" t="s">
        <v>215</v>
      </c>
      <c r="H37" s="18" t="s">
        <v>49</v>
      </c>
      <c r="I37" s="18" t="s">
        <v>22</v>
      </c>
      <c r="J37" s="17"/>
      <c r="K37" s="19">
        <v>1</v>
      </c>
      <c r="L37" s="19">
        <v>1</v>
      </c>
      <c r="M37" s="19">
        <v>1</v>
      </c>
      <c r="N37" s="19">
        <f t="shared" si="0"/>
        <v>3</v>
      </c>
      <c r="O37" s="16" t="s">
        <v>23</v>
      </c>
      <c r="P37" s="20"/>
      <c r="Q37" s="21" t="s">
        <v>248</v>
      </c>
      <c r="R37" s="13"/>
      <c r="S37" s="13" t="s">
        <v>246</v>
      </c>
      <c r="T37" s="13"/>
      <c r="U37" s="13"/>
      <c r="V37" s="13"/>
    </row>
    <row r="38" spans="1:22" ht="67.2" customHeight="1" x14ac:dyDescent="0.3">
      <c r="A38" s="2"/>
      <c r="B38" s="22"/>
      <c r="C38" s="15"/>
      <c r="D38" s="16" t="s">
        <v>200</v>
      </c>
      <c r="E38" s="16" t="s">
        <v>216</v>
      </c>
      <c r="F38" s="17" t="s">
        <v>217</v>
      </c>
      <c r="G38" s="17" t="s">
        <v>157</v>
      </c>
      <c r="H38" s="18" t="s">
        <v>49</v>
      </c>
      <c r="I38" s="18" t="s">
        <v>22</v>
      </c>
      <c r="J38" s="17"/>
      <c r="K38" s="19">
        <v>1</v>
      </c>
      <c r="L38" s="19">
        <v>1</v>
      </c>
      <c r="M38" s="19">
        <v>1</v>
      </c>
      <c r="N38" s="19">
        <f t="shared" si="0"/>
        <v>3</v>
      </c>
      <c r="O38" s="16" t="s">
        <v>27</v>
      </c>
      <c r="P38" s="20" t="s">
        <v>246</v>
      </c>
      <c r="Q38" s="21" t="s">
        <v>261</v>
      </c>
      <c r="R38" s="13"/>
      <c r="S38" s="13"/>
      <c r="T38" s="13"/>
      <c r="U38" s="13"/>
      <c r="V38" s="13"/>
    </row>
    <row r="39" spans="1:22" ht="85.2" customHeight="1" x14ac:dyDescent="0.3">
      <c r="A39" s="2"/>
      <c r="B39" s="22"/>
      <c r="C39" s="15"/>
      <c r="D39" s="16" t="s">
        <v>73</v>
      </c>
      <c r="E39" s="17" t="s">
        <v>125</v>
      </c>
      <c r="F39" s="17" t="s">
        <v>218</v>
      </c>
      <c r="G39" s="17" t="s">
        <v>219</v>
      </c>
      <c r="H39" s="18" t="s">
        <v>126</v>
      </c>
      <c r="I39" s="18" t="s">
        <v>22</v>
      </c>
      <c r="J39" s="17"/>
      <c r="K39" s="19">
        <v>0.7</v>
      </c>
      <c r="L39" s="19">
        <v>0.2</v>
      </c>
      <c r="M39" s="19">
        <v>0.7</v>
      </c>
      <c r="N39" s="19">
        <f t="shared" si="0"/>
        <v>1.5999999999999999</v>
      </c>
      <c r="O39" s="16" t="s">
        <v>23</v>
      </c>
      <c r="P39" s="20"/>
      <c r="Q39" s="21" t="s">
        <v>248</v>
      </c>
      <c r="R39" s="13"/>
      <c r="S39" s="13"/>
      <c r="T39" s="13"/>
      <c r="U39" s="13"/>
      <c r="V39" s="13"/>
    </row>
    <row r="40" spans="1:22" ht="67.2" customHeight="1" x14ac:dyDescent="0.3">
      <c r="A40" s="2"/>
      <c r="B40" s="22"/>
      <c r="C40" s="15"/>
      <c r="D40" s="16" t="s">
        <v>74</v>
      </c>
      <c r="E40" s="17" t="s">
        <v>127</v>
      </c>
      <c r="F40" s="17" t="s">
        <v>220</v>
      </c>
      <c r="G40" s="17" t="s">
        <v>157</v>
      </c>
      <c r="H40" s="18" t="s">
        <v>128</v>
      </c>
      <c r="I40" s="18" t="s">
        <v>22</v>
      </c>
      <c r="J40" s="17"/>
      <c r="K40" s="19">
        <v>0.8</v>
      </c>
      <c r="L40" s="19">
        <v>0.3</v>
      </c>
      <c r="M40" s="19">
        <v>1.2</v>
      </c>
      <c r="N40" s="19">
        <f t="shared" si="0"/>
        <v>2.2999999999999998</v>
      </c>
      <c r="O40" s="16" t="s">
        <v>27</v>
      </c>
      <c r="P40" s="20" t="s">
        <v>246</v>
      </c>
      <c r="Q40" s="21" t="s">
        <v>262</v>
      </c>
      <c r="R40" s="13"/>
      <c r="S40" s="13"/>
      <c r="T40" s="13" t="s">
        <v>246</v>
      </c>
      <c r="U40" s="13"/>
      <c r="V40" s="13"/>
    </row>
    <row r="41" spans="1:22" ht="67.2" customHeight="1" x14ac:dyDescent="0.3">
      <c r="A41" s="2"/>
      <c r="B41" s="22"/>
      <c r="C41" s="15"/>
      <c r="D41" s="16" t="s">
        <v>201</v>
      </c>
      <c r="E41" s="17" t="s">
        <v>91</v>
      </c>
      <c r="F41" s="17" t="s">
        <v>221</v>
      </c>
      <c r="G41" s="17" t="s">
        <v>210</v>
      </c>
      <c r="H41" s="18" t="s">
        <v>129</v>
      </c>
      <c r="I41" s="18" t="s">
        <v>22</v>
      </c>
      <c r="J41" s="17"/>
      <c r="K41" s="19">
        <v>0.7</v>
      </c>
      <c r="L41" s="19">
        <v>0.2</v>
      </c>
      <c r="M41" s="19">
        <v>1</v>
      </c>
      <c r="N41" s="19">
        <f t="shared" si="0"/>
        <v>1.9</v>
      </c>
      <c r="O41" s="16" t="s">
        <v>36</v>
      </c>
      <c r="P41" s="20"/>
      <c r="Q41" s="21" t="s">
        <v>248</v>
      </c>
      <c r="R41" s="13"/>
      <c r="S41" s="13"/>
      <c r="T41" s="13" t="s">
        <v>246</v>
      </c>
      <c r="U41" s="13"/>
      <c r="V41" s="13"/>
    </row>
    <row r="42" spans="1:22" ht="67.2" customHeight="1" x14ac:dyDescent="0.3">
      <c r="A42" s="2"/>
      <c r="B42" s="22"/>
      <c r="C42" s="15"/>
      <c r="D42" s="16" t="s">
        <v>100</v>
      </c>
      <c r="E42" s="17" t="s">
        <v>130</v>
      </c>
      <c r="F42" s="17" t="s">
        <v>222</v>
      </c>
      <c r="G42" s="17" t="s">
        <v>223</v>
      </c>
      <c r="H42" s="18" t="s">
        <v>129</v>
      </c>
      <c r="I42" s="18" t="s">
        <v>22</v>
      </c>
      <c r="J42" s="17"/>
      <c r="K42" s="19">
        <v>1.2</v>
      </c>
      <c r="L42" s="19">
        <v>0.2</v>
      </c>
      <c r="M42" s="19">
        <v>1</v>
      </c>
      <c r="N42" s="19">
        <f t="shared" si="0"/>
        <v>2.4</v>
      </c>
      <c r="O42" s="16" t="s">
        <v>23</v>
      </c>
      <c r="P42" s="20"/>
      <c r="Q42" s="21" t="s">
        <v>263</v>
      </c>
      <c r="R42" s="13" t="s">
        <v>246</v>
      </c>
      <c r="S42" s="13"/>
      <c r="T42" s="13"/>
      <c r="U42" s="13"/>
      <c r="V42" s="13"/>
    </row>
    <row r="43" spans="1:22" ht="67.2" customHeight="1" x14ac:dyDescent="0.3">
      <c r="A43" s="2"/>
      <c r="B43" s="22"/>
      <c r="C43" s="15"/>
      <c r="D43" s="16" t="s">
        <v>101</v>
      </c>
      <c r="E43" s="17" t="s">
        <v>131</v>
      </c>
      <c r="F43" s="17" t="s">
        <v>224</v>
      </c>
      <c r="G43" s="17" t="s">
        <v>157</v>
      </c>
      <c r="H43" s="18" t="s">
        <v>132</v>
      </c>
      <c r="I43" s="18" t="s">
        <v>134</v>
      </c>
      <c r="J43" s="17"/>
      <c r="K43" s="19">
        <v>1.5</v>
      </c>
      <c r="L43" s="19">
        <v>1</v>
      </c>
      <c r="M43" s="19">
        <v>1.5</v>
      </c>
      <c r="N43" s="19">
        <f t="shared" si="0"/>
        <v>4</v>
      </c>
      <c r="O43" s="16" t="s">
        <v>23</v>
      </c>
      <c r="P43" s="20"/>
      <c r="Q43" s="21" t="s">
        <v>248</v>
      </c>
      <c r="R43" s="13"/>
      <c r="S43" s="13"/>
      <c r="T43" s="13"/>
      <c r="U43" s="13" t="s">
        <v>246</v>
      </c>
      <c r="V43" s="13" t="s">
        <v>246</v>
      </c>
    </row>
    <row r="44" spans="1:22" ht="76.2" customHeight="1" x14ac:dyDescent="0.3">
      <c r="A44" s="2"/>
      <c r="B44" s="22"/>
      <c r="C44" s="15"/>
      <c r="D44" s="24" t="s">
        <v>102</v>
      </c>
      <c r="E44" s="25" t="s">
        <v>133</v>
      </c>
      <c r="F44" s="17" t="s">
        <v>225</v>
      </c>
      <c r="G44" s="17" t="s">
        <v>226</v>
      </c>
      <c r="H44" s="26" t="s">
        <v>132</v>
      </c>
      <c r="I44" s="26" t="s">
        <v>134</v>
      </c>
      <c r="J44" s="26"/>
      <c r="K44" s="27">
        <v>1</v>
      </c>
      <c r="L44" s="27">
        <v>0.5</v>
      </c>
      <c r="M44" s="27">
        <v>1</v>
      </c>
      <c r="N44" s="27">
        <f t="shared" si="0"/>
        <v>2.5</v>
      </c>
      <c r="O44" s="16" t="s">
        <v>23</v>
      </c>
      <c r="P44" s="20"/>
      <c r="Q44" s="21" t="s">
        <v>248</v>
      </c>
      <c r="R44" s="13"/>
      <c r="S44" s="13" t="s">
        <v>246</v>
      </c>
      <c r="T44" s="13"/>
      <c r="U44" s="13"/>
      <c r="V44" s="13"/>
    </row>
    <row r="45" spans="1:22" ht="87" customHeight="1" x14ac:dyDescent="0.3">
      <c r="A45" s="2"/>
      <c r="B45" s="23"/>
      <c r="C45" s="15"/>
      <c r="D45" s="28"/>
      <c r="E45" s="29"/>
      <c r="F45" s="17" t="s">
        <v>227</v>
      </c>
      <c r="G45" s="17" t="s">
        <v>157</v>
      </c>
      <c r="H45" s="30"/>
      <c r="I45" s="30"/>
      <c r="J45" s="30"/>
      <c r="K45" s="31"/>
      <c r="L45" s="31"/>
      <c r="M45" s="31"/>
      <c r="N45" s="31"/>
      <c r="O45" s="16" t="s">
        <v>36</v>
      </c>
      <c r="P45" s="20"/>
      <c r="Q45" s="21" t="s">
        <v>248</v>
      </c>
      <c r="R45" s="13"/>
      <c r="S45" s="13"/>
      <c r="T45" s="13"/>
      <c r="U45" s="13" t="s">
        <v>246</v>
      </c>
      <c r="V45" s="13" t="s">
        <v>246</v>
      </c>
    </row>
    <row r="46" spans="1:22" ht="106.8" customHeight="1" x14ac:dyDescent="0.3">
      <c r="A46" s="2"/>
      <c r="B46" s="14" t="s">
        <v>76</v>
      </c>
      <c r="C46" s="15"/>
      <c r="D46" s="16" t="s">
        <v>67</v>
      </c>
      <c r="E46" s="17" t="s">
        <v>135</v>
      </c>
      <c r="F46" s="17" t="s">
        <v>228</v>
      </c>
      <c r="G46" s="17" t="s">
        <v>229</v>
      </c>
      <c r="H46" s="18" t="s">
        <v>58</v>
      </c>
      <c r="I46" s="18" t="s">
        <v>22</v>
      </c>
      <c r="J46" s="17"/>
      <c r="K46" s="19">
        <v>1.6</v>
      </c>
      <c r="L46" s="19">
        <v>0.9</v>
      </c>
      <c r="M46" s="19">
        <v>2</v>
      </c>
      <c r="N46" s="19">
        <f t="shared" si="0"/>
        <v>4.5</v>
      </c>
      <c r="O46" s="16" t="s">
        <v>27</v>
      </c>
      <c r="P46" s="20" t="s">
        <v>246</v>
      </c>
      <c r="Q46" s="21" t="s">
        <v>264</v>
      </c>
      <c r="R46" s="13"/>
      <c r="S46" s="13"/>
      <c r="T46" s="13" t="s">
        <v>246</v>
      </c>
      <c r="U46" s="13"/>
      <c r="V46" s="13"/>
    </row>
    <row r="47" spans="1:22" ht="85.2" customHeight="1" x14ac:dyDescent="0.3">
      <c r="A47" s="2"/>
      <c r="B47" s="22"/>
      <c r="C47" s="15"/>
      <c r="D47" s="16" t="s">
        <v>77</v>
      </c>
      <c r="E47" s="17" t="s">
        <v>136</v>
      </c>
      <c r="F47" s="17" t="s">
        <v>230</v>
      </c>
      <c r="G47" s="17" t="s">
        <v>231</v>
      </c>
      <c r="H47" s="18" t="s">
        <v>78</v>
      </c>
      <c r="I47" s="18" t="s">
        <v>55</v>
      </c>
      <c r="J47" s="17"/>
      <c r="K47" s="19">
        <v>1.3</v>
      </c>
      <c r="L47" s="19">
        <v>0.3</v>
      </c>
      <c r="M47" s="19">
        <v>1.7</v>
      </c>
      <c r="N47" s="19">
        <f t="shared" si="0"/>
        <v>3.3</v>
      </c>
      <c r="O47" s="16" t="s">
        <v>36</v>
      </c>
      <c r="P47" s="20"/>
      <c r="Q47" s="21" t="s">
        <v>248</v>
      </c>
      <c r="R47" s="13" t="s">
        <v>246</v>
      </c>
      <c r="S47" s="13" t="s">
        <v>246</v>
      </c>
      <c r="T47" s="13"/>
      <c r="U47" s="13"/>
      <c r="V47" s="13"/>
    </row>
    <row r="48" spans="1:22" ht="117.6" customHeight="1" x14ac:dyDescent="0.3">
      <c r="A48" s="2"/>
      <c r="B48" s="22"/>
      <c r="C48" s="15"/>
      <c r="D48" s="16" t="s">
        <v>85</v>
      </c>
      <c r="E48" s="17" t="s">
        <v>137</v>
      </c>
      <c r="F48" s="17" t="s">
        <v>232</v>
      </c>
      <c r="G48" s="17" t="s">
        <v>235</v>
      </c>
      <c r="H48" s="18" t="s">
        <v>138</v>
      </c>
      <c r="I48" s="18" t="s">
        <v>84</v>
      </c>
      <c r="J48" s="17"/>
      <c r="K48" s="19">
        <v>1.3</v>
      </c>
      <c r="L48" s="19">
        <v>0.5</v>
      </c>
      <c r="M48" s="19">
        <v>1.3</v>
      </c>
      <c r="N48" s="19">
        <f t="shared" si="0"/>
        <v>3.1</v>
      </c>
      <c r="O48" s="16" t="s">
        <v>23</v>
      </c>
      <c r="P48" s="20"/>
      <c r="Q48" s="21" t="s">
        <v>248</v>
      </c>
      <c r="R48" s="13" t="s">
        <v>246</v>
      </c>
      <c r="S48" s="13" t="s">
        <v>246</v>
      </c>
      <c r="T48" s="13" t="s">
        <v>246</v>
      </c>
      <c r="U48" s="13"/>
      <c r="V48" s="13"/>
    </row>
    <row r="49" spans="1:22" ht="67.2" customHeight="1" x14ac:dyDescent="0.3">
      <c r="A49" s="2"/>
      <c r="B49" s="22"/>
      <c r="C49" s="15"/>
      <c r="D49" s="16" t="s">
        <v>86</v>
      </c>
      <c r="E49" s="17" t="s">
        <v>87</v>
      </c>
      <c r="F49" s="17" t="s">
        <v>233</v>
      </c>
      <c r="G49" s="17" t="s">
        <v>234</v>
      </c>
      <c r="H49" s="18" t="s">
        <v>49</v>
      </c>
      <c r="I49" s="18" t="s">
        <v>22</v>
      </c>
      <c r="J49" s="17"/>
      <c r="K49" s="19">
        <v>1.7</v>
      </c>
      <c r="L49" s="19">
        <v>0.5</v>
      </c>
      <c r="M49" s="19">
        <v>1.8</v>
      </c>
      <c r="N49" s="19">
        <f t="shared" si="0"/>
        <v>4</v>
      </c>
      <c r="O49" s="16" t="s">
        <v>27</v>
      </c>
      <c r="P49" s="20" t="s">
        <v>246</v>
      </c>
      <c r="Q49" s="21" t="s">
        <v>248</v>
      </c>
      <c r="R49" s="13"/>
      <c r="S49" s="13" t="s">
        <v>246</v>
      </c>
      <c r="T49" s="13"/>
      <c r="U49" s="13"/>
      <c r="V49" s="13" t="s">
        <v>246</v>
      </c>
    </row>
    <row r="50" spans="1:22" ht="88.8" customHeight="1" x14ac:dyDescent="0.3">
      <c r="A50" s="2"/>
      <c r="B50" s="22"/>
      <c r="C50" s="15"/>
      <c r="D50" s="16" t="s">
        <v>268</v>
      </c>
      <c r="E50" s="17" t="s">
        <v>139</v>
      </c>
      <c r="F50" s="17" t="s">
        <v>236</v>
      </c>
      <c r="G50" s="17" t="s">
        <v>237</v>
      </c>
      <c r="H50" s="18" t="s">
        <v>140</v>
      </c>
      <c r="I50" s="18" t="s">
        <v>22</v>
      </c>
      <c r="J50" s="17"/>
      <c r="K50" s="19">
        <v>1.4</v>
      </c>
      <c r="L50" s="19">
        <v>0.6</v>
      </c>
      <c r="M50" s="19">
        <v>2</v>
      </c>
      <c r="N50" s="19">
        <f t="shared" si="0"/>
        <v>4</v>
      </c>
      <c r="O50" s="16" t="s">
        <v>23</v>
      </c>
      <c r="P50" s="20"/>
      <c r="Q50" s="21" t="s">
        <v>248</v>
      </c>
      <c r="R50" s="13"/>
      <c r="S50" s="13"/>
      <c r="T50" s="13"/>
      <c r="U50" s="13" t="s">
        <v>246</v>
      </c>
      <c r="V50" s="13" t="s">
        <v>246</v>
      </c>
    </row>
    <row r="51" spans="1:22" ht="87" customHeight="1" x14ac:dyDescent="0.3">
      <c r="A51" s="2"/>
      <c r="B51" s="14" t="s">
        <v>88</v>
      </c>
      <c r="C51" s="15"/>
      <c r="D51" s="16" t="s">
        <v>269</v>
      </c>
      <c r="E51" s="17" t="s">
        <v>141</v>
      </c>
      <c r="F51" s="17"/>
      <c r="G51" s="17"/>
      <c r="H51" s="18" t="s">
        <v>129</v>
      </c>
      <c r="I51" s="18" t="s">
        <v>22</v>
      </c>
      <c r="J51" s="17"/>
      <c r="K51" s="19">
        <v>0.3</v>
      </c>
      <c r="L51" s="19">
        <v>0.3</v>
      </c>
      <c r="M51" s="19">
        <v>0.3</v>
      </c>
      <c r="N51" s="19">
        <f t="shared" si="0"/>
        <v>0.89999999999999991</v>
      </c>
      <c r="O51" s="16" t="s">
        <v>23</v>
      </c>
      <c r="P51" s="20"/>
      <c r="Q51" s="21" t="s">
        <v>248</v>
      </c>
      <c r="R51" s="13"/>
      <c r="S51" s="13"/>
      <c r="T51" s="13"/>
      <c r="U51" s="13"/>
      <c r="V51" s="13"/>
    </row>
    <row r="52" spans="1:22" ht="91.8" customHeight="1" x14ac:dyDescent="0.3">
      <c r="A52" s="2"/>
      <c r="B52" s="22"/>
      <c r="C52" s="15"/>
      <c r="D52" s="16" t="s">
        <v>103</v>
      </c>
      <c r="E52" s="17" t="s">
        <v>142</v>
      </c>
      <c r="F52" s="17" t="s">
        <v>238</v>
      </c>
      <c r="G52" s="17" t="s">
        <v>239</v>
      </c>
      <c r="H52" s="18" t="s">
        <v>129</v>
      </c>
      <c r="I52" s="18" t="s">
        <v>22</v>
      </c>
      <c r="J52" s="17"/>
      <c r="K52" s="19">
        <v>0.3</v>
      </c>
      <c r="L52" s="19">
        <v>0.3</v>
      </c>
      <c r="M52" s="19">
        <v>0.5</v>
      </c>
      <c r="N52" s="19">
        <f t="shared" si="0"/>
        <v>1.1000000000000001</v>
      </c>
      <c r="O52" s="16" t="s">
        <v>27</v>
      </c>
      <c r="P52" s="20" t="s">
        <v>246</v>
      </c>
      <c r="Q52" s="21" t="s">
        <v>248</v>
      </c>
      <c r="R52" s="13"/>
      <c r="S52" s="13"/>
      <c r="T52" s="13"/>
      <c r="U52" s="13"/>
      <c r="V52" s="13"/>
    </row>
    <row r="53" spans="1:22" ht="75.599999999999994" customHeight="1" x14ac:dyDescent="0.3">
      <c r="A53" s="2"/>
      <c r="B53" s="22"/>
      <c r="C53" s="15"/>
      <c r="D53" s="16" t="s">
        <v>104</v>
      </c>
      <c r="E53" s="17" t="s">
        <v>143</v>
      </c>
      <c r="F53" s="17" t="s">
        <v>240</v>
      </c>
      <c r="G53" s="17" t="s">
        <v>157</v>
      </c>
      <c r="H53" s="18" t="s">
        <v>129</v>
      </c>
      <c r="I53" s="18" t="s">
        <v>22</v>
      </c>
      <c r="J53" s="17"/>
      <c r="K53" s="19">
        <v>0.3</v>
      </c>
      <c r="L53" s="19">
        <v>0.3</v>
      </c>
      <c r="M53" s="19">
        <v>0.3</v>
      </c>
      <c r="N53" s="19">
        <f t="shared" si="0"/>
        <v>0.89999999999999991</v>
      </c>
      <c r="O53" s="16" t="s">
        <v>23</v>
      </c>
      <c r="P53" s="20"/>
      <c r="Q53" s="21" t="s">
        <v>248</v>
      </c>
      <c r="R53" s="13"/>
      <c r="S53" s="13"/>
      <c r="T53" s="13"/>
      <c r="U53" s="13"/>
      <c r="V53" s="13"/>
    </row>
    <row r="54" spans="1:22" ht="90.6" customHeight="1" x14ac:dyDescent="0.3">
      <c r="A54" s="2"/>
      <c r="B54" s="22"/>
      <c r="C54" s="15"/>
      <c r="D54" s="16" t="s">
        <v>105</v>
      </c>
      <c r="E54" s="17" t="s">
        <v>144</v>
      </c>
      <c r="F54" s="17" t="s">
        <v>241</v>
      </c>
      <c r="G54" s="17" t="s">
        <v>157</v>
      </c>
      <c r="H54" s="18" t="s">
        <v>129</v>
      </c>
      <c r="I54" s="18" t="s">
        <v>22</v>
      </c>
      <c r="J54" s="17"/>
      <c r="K54" s="19">
        <v>0.3</v>
      </c>
      <c r="L54" s="19">
        <v>0.3</v>
      </c>
      <c r="M54" s="19">
        <v>0.3</v>
      </c>
      <c r="N54" s="19">
        <f t="shared" si="0"/>
        <v>0.89999999999999991</v>
      </c>
      <c r="O54" s="16" t="s">
        <v>23</v>
      </c>
      <c r="P54" s="20"/>
      <c r="Q54" s="21" t="s">
        <v>248</v>
      </c>
      <c r="R54" s="13"/>
      <c r="S54" s="13"/>
      <c r="T54" s="13"/>
      <c r="U54" s="13"/>
      <c r="V54" s="13"/>
    </row>
    <row r="55" spans="1:22" ht="67.2" customHeight="1" x14ac:dyDescent="0.3">
      <c r="A55" s="2"/>
      <c r="B55" s="22"/>
      <c r="C55" s="15"/>
      <c r="D55" s="16" t="s">
        <v>106</v>
      </c>
      <c r="E55" s="17" t="s">
        <v>145</v>
      </c>
      <c r="F55" s="17" t="s">
        <v>242</v>
      </c>
      <c r="G55" s="17" t="s">
        <v>157</v>
      </c>
      <c r="H55" s="18" t="s">
        <v>129</v>
      </c>
      <c r="I55" s="18" t="s">
        <v>22</v>
      </c>
      <c r="J55" s="17"/>
      <c r="K55" s="19">
        <v>0.3</v>
      </c>
      <c r="L55" s="19">
        <v>0.3</v>
      </c>
      <c r="M55" s="19">
        <v>0.3</v>
      </c>
      <c r="N55" s="19">
        <f t="shared" si="0"/>
        <v>0.89999999999999991</v>
      </c>
      <c r="O55" s="16" t="s">
        <v>27</v>
      </c>
      <c r="P55" s="20" t="s">
        <v>246</v>
      </c>
      <c r="Q55" s="21" t="s">
        <v>265</v>
      </c>
      <c r="R55" s="13"/>
      <c r="S55" s="13"/>
      <c r="T55" s="13"/>
      <c r="U55" s="13"/>
      <c r="V55" s="13"/>
    </row>
    <row r="56" spans="1:22" ht="91.8" customHeight="1" x14ac:dyDescent="0.3">
      <c r="A56" s="2"/>
      <c r="B56" s="22"/>
      <c r="C56" s="15"/>
      <c r="D56" s="16" t="s">
        <v>270</v>
      </c>
      <c r="E56" s="17" t="s">
        <v>146</v>
      </c>
      <c r="F56" s="17" t="s">
        <v>245</v>
      </c>
      <c r="G56" s="17" t="s">
        <v>243</v>
      </c>
      <c r="H56" s="18" t="s">
        <v>129</v>
      </c>
      <c r="I56" s="18" t="s">
        <v>22</v>
      </c>
      <c r="J56" s="17"/>
      <c r="K56" s="19">
        <v>0.5</v>
      </c>
      <c r="L56" s="19">
        <v>0.3</v>
      </c>
      <c r="M56" s="19">
        <v>0.5</v>
      </c>
      <c r="N56" s="19">
        <f t="shared" si="0"/>
        <v>1.3</v>
      </c>
      <c r="O56" s="16" t="s">
        <v>27</v>
      </c>
      <c r="P56" s="20" t="s">
        <v>246</v>
      </c>
      <c r="Q56" s="21" t="s">
        <v>266</v>
      </c>
      <c r="R56" s="13"/>
      <c r="S56" s="13"/>
      <c r="T56" s="13"/>
      <c r="U56" s="13" t="s">
        <v>246</v>
      </c>
      <c r="V56" s="13" t="s">
        <v>246</v>
      </c>
    </row>
    <row r="57" spans="1:22" ht="67.2" customHeight="1" x14ac:dyDescent="0.3">
      <c r="A57" s="2"/>
      <c r="B57" s="23"/>
      <c r="C57" s="15"/>
      <c r="D57" s="16" t="s">
        <v>107</v>
      </c>
      <c r="E57" s="17" t="s">
        <v>147</v>
      </c>
      <c r="F57" s="17" t="s">
        <v>244</v>
      </c>
      <c r="G57" s="17" t="s">
        <v>243</v>
      </c>
      <c r="H57" s="18" t="s">
        <v>129</v>
      </c>
      <c r="I57" s="18" t="s">
        <v>22</v>
      </c>
      <c r="J57" s="17"/>
      <c r="K57" s="19">
        <v>0.3</v>
      </c>
      <c r="L57" s="19">
        <v>0.7</v>
      </c>
      <c r="M57" s="19">
        <v>1.3</v>
      </c>
      <c r="N57" s="19">
        <f t="shared" si="0"/>
        <v>2.2999999999999998</v>
      </c>
      <c r="O57" s="16" t="s">
        <v>27</v>
      </c>
      <c r="P57" s="20" t="s">
        <v>246</v>
      </c>
      <c r="Q57" s="21" t="s">
        <v>266</v>
      </c>
      <c r="R57" s="13"/>
      <c r="S57" s="13"/>
      <c r="T57" s="13"/>
      <c r="U57" s="13" t="s">
        <v>246</v>
      </c>
      <c r="V57" s="13" t="s">
        <v>246</v>
      </c>
    </row>
  </sheetData>
  <autoFilter ref="B1:V57" xr:uid="{6F5A220D-4728-4397-B62E-693D89B53E14}">
    <filterColumn colId="9" showButton="0"/>
    <filterColumn colId="10" showButton="0"/>
    <filterColumn colId="16" showButton="0"/>
    <filterColumn colId="17" showButton="0"/>
    <filterColumn colId="18" showButton="0"/>
    <filterColumn colId="19" showButton="0"/>
  </autoFilter>
  <mergeCells count="56">
    <mergeCell ref="N44:N45"/>
    <mergeCell ref="K24:K26"/>
    <mergeCell ref="L24:L26"/>
    <mergeCell ref="M24:M26"/>
    <mergeCell ref="N24:N26"/>
    <mergeCell ref="L31:L32"/>
    <mergeCell ref="M31:M32"/>
    <mergeCell ref="N31:N32"/>
    <mergeCell ref="K44:K45"/>
    <mergeCell ref="L44:L45"/>
    <mergeCell ref="H31:H32"/>
    <mergeCell ref="I31:I32"/>
    <mergeCell ref="J31:J32"/>
    <mergeCell ref="K31:K32"/>
    <mergeCell ref="M44:M45"/>
    <mergeCell ref="H44:H45"/>
    <mergeCell ref="I44:I45"/>
    <mergeCell ref="J44:J45"/>
    <mergeCell ref="K16:K17"/>
    <mergeCell ref="L16:L17"/>
    <mergeCell ref="M16:M17"/>
    <mergeCell ref="N16:N17"/>
    <mergeCell ref="B51:B57"/>
    <mergeCell ref="E16:E17"/>
    <mergeCell ref="H16:H17"/>
    <mergeCell ref="I16:I17"/>
    <mergeCell ref="J16:J17"/>
    <mergeCell ref="D16:D17"/>
    <mergeCell ref="E24:E26"/>
    <mergeCell ref="D24:D26"/>
    <mergeCell ref="H24:H26"/>
    <mergeCell ref="I24:I26"/>
    <mergeCell ref="J24:J26"/>
    <mergeCell ref="D31:D32"/>
    <mergeCell ref="P1:P2"/>
    <mergeCell ref="Q1:Q2"/>
    <mergeCell ref="R1:V1"/>
    <mergeCell ref="H1:H2"/>
    <mergeCell ref="I1:I2"/>
    <mergeCell ref="J1:J2"/>
    <mergeCell ref="K1:M1"/>
    <mergeCell ref="N1:N2"/>
    <mergeCell ref="O1:O2"/>
    <mergeCell ref="B46:B50"/>
    <mergeCell ref="B3:B13"/>
    <mergeCell ref="B14:B28"/>
    <mergeCell ref="G1:G2"/>
    <mergeCell ref="B1:B2"/>
    <mergeCell ref="C1:C2"/>
    <mergeCell ref="D1:D2"/>
    <mergeCell ref="E1:E2"/>
    <mergeCell ref="F1:F2"/>
    <mergeCell ref="D44:D45"/>
    <mergeCell ref="E44:E45"/>
    <mergeCell ref="B29:B45"/>
    <mergeCell ref="E31:E3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PLAN INCIDENCIA POLÍTICA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Viviana Boza Chacón</dc:creator>
  <cp:lastModifiedBy>Mariana Arce</cp:lastModifiedBy>
  <dcterms:created xsi:type="dcterms:W3CDTF">2024-04-21T22:03:38Z</dcterms:created>
  <dcterms:modified xsi:type="dcterms:W3CDTF">2024-07-29T20:38:37Z</dcterms:modified>
</cp:coreProperties>
</file>